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06 - BIOCARBURANTS\01_DURABILITE\05_DOUBLE COMPTAGE\Guides - Modèles - Références\"/>
    </mc:Choice>
  </mc:AlternateContent>
  <bookViews>
    <workbookView xWindow="0" yWindow="0" windowWidth="28800" windowHeight="12450"/>
  </bookViews>
  <sheets>
    <sheet name="Bilan Annuel d'Activités" sheetId="1" r:id="rId1"/>
    <sheet name="Activités Prévisionnelles" sheetId="7" r:id="rId2"/>
    <sheet name="Liste - Type de Biocarburant" sheetId="2" r:id="rId3"/>
    <sheet name="Liste - Matières Premières" sheetId="3" r:id="rId4"/>
    <sheet name="Liste MP DC" sheetId="4" r:id="rId5"/>
    <sheet name="Liste - Pays" sheetId="5" r:id="rId6"/>
  </sheets>
  <definedNames>
    <definedName name="Appro_A0">'Bilan Annuel d''Activités'!$B$21</definedName>
    <definedName name="Appro_A00">'Bilan Annuel d''Activités'!$B$28</definedName>
    <definedName name="Appro_Pré_A1">'Activités Prévisionnelles'!$B$15</definedName>
    <definedName name="Appro_Pré_A2">'Activités Prévisionnelles'!$B$22</definedName>
    <definedName name="Capa_Pré_A1">'Activités Prévisionnelles'!$B$33</definedName>
    <definedName name="Capa_Pré_A2">'Activités Prévisionnelles'!$B$40</definedName>
    <definedName name="Ori_Prod_A1">'Bilan Annuel d''Activités'!$C$11</definedName>
    <definedName name="Ori_Ventes_A1">'Bilan Annuel d''Activités'!$B$39</definedName>
    <definedName name="Ventes_Pré_A1">'Activités Prévisionnelles'!$B$50</definedName>
    <definedName name="Ventes_Pré_A2">'Activités Prévisionnelles'!$B$57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5" i="1" l="1"/>
  <c r="D8" i="7"/>
  <c r="D7" i="7"/>
  <c r="D6" i="7"/>
  <c r="D3" i="7"/>
  <c r="B15" i="7" s="1"/>
  <c r="B28" i="1"/>
  <c r="B33" i="7" l="1"/>
  <c r="D4" i="7"/>
  <c r="B57" i="7" s="1"/>
  <c r="B40" i="7"/>
  <c r="B50" i="7"/>
  <c r="B22" i="7"/>
  <c r="B21" i="1"/>
</calcChain>
</file>

<file path=xl/comments1.xml><?xml version="1.0" encoding="utf-8"?>
<comments xmlns="http://schemas.openxmlformats.org/spreadsheetml/2006/main">
  <authors>
    <author>CAILLOU Guillaume</author>
  </authors>
  <commentList>
    <comment ref="E10" authorId="0" shapeId="0">
      <text>
        <r>
          <rPr>
            <b/>
            <sz val="9"/>
            <color indexed="81"/>
            <rFont val="Tahoma"/>
            <family val="2"/>
          </rPr>
          <t>Instructions:</t>
        </r>
        <r>
          <rPr>
            <sz val="9"/>
            <color indexed="81"/>
            <rFont val="Tahoma"/>
            <family val="2"/>
          </rPr>
          <t xml:space="preserve">
à défaut, indiquer le pays de collecte</t>
        </r>
      </text>
    </comment>
    <comment ref="D19" authorId="0" shapeId="0">
      <text>
        <r>
          <rPr>
            <b/>
            <sz val="9"/>
            <color indexed="81"/>
            <rFont val="Tahoma"/>
            <family val="2"/>
          </rPr>
          <t>Instructions:</t>
        </r>
        <r>
          <rPr>
            <sz val="9"/>
            <color indexed="81"/>
            <rFont val="Tahoma"/>
            <family val="2"/>
          </rPr>
          <t xml:space="preserve">
à défaut, indiquer le pays de collecte</t>
        </r>
      </text>
    </comment>
    <comment ref="F19" authorId="0" shapeId="0">
      <text>
        <r>
          <rPr>
            <b/>
            <sz val="9"/>
            <color indexed="81"/>
            <rFont val="Tahoma"/>
            <family val="2"/>
          </rPr>
          <t xml:space="preserve">Instructions :
</t>
        </r>
        <r>
          <rPr>
            <sz val="9"/>
            <color indexed="81"/>
            <rFont val="Tahoma"/>
            <family val="2"/>
          </rPr>
          <t xml:space="preserve">Pays d’achat de la matière première ou pays de transformation de la matière première (si différent du pays d’achat). 
</t>
        </r>
      </text>
    </comment>
    <comment ref="I36" authorId="0" shapeId="0">
      <text>
        <r>
          <rPr>
            <b/>
            <sz val="9"/>
            <color indexed="81"/>
            <rFont val="Tahoma"/>
            <family val="2"/>
          </rPr>
          <t>Instructions:</t>
        </r>
        <r>
          <rPr>
            <sz val="9"/>
            <color indexed="81"/>
            <rFont val="Tahoma"/>
            <family val="2"/>
          </rPr>
          <t xml:space="preserve">
Préciser les déchets industriels transformés en biocarburants, validés par la commission interministérielle</t>
        </r>
      </text>
    </comment>
    <comment ref="D37" authorId="0" shapeId="0">
      <text>
        <r>
          <rPr>
            <b/>
            <sz val="9"/>
            <color indexed="81"/>
            <rFont val="Tahoma"/>
            <family val="2"/>
          </rPr>
          <t>Instructions:</t>
        </r>
        <r>
          <rPr>
            <sz val="9"/>
            <color indexed="81"/>
            <rFont val="Tahoma"/>
            <family val="2"/>
          </rPr>
          <t xml:space="preserve">
à défaut, indiquer le pays de collecte</t>
        </r>
      </text>
    </comment>
    <comment ref="E37" authorId="0" shapeId="0">
      <text>
        <r>
          <rPr>
            <b/>
            <sz val="9"/>
            <color indexed="81"/>
            <rFont val="Tahoma"/>
            <family val="2"/>
          </rPr>
          <t xml:space="preserve">Instructions :
</t>
        </r>
        <r>
          <rPr>
            <sz val="9"/>
            <color indexed="81"/>
            <rFont val="Tahoma"/>
            <family val="2"/>
          </rPr>
          <t xml:space="preserve">Pays d’achat de la matière première ou pays de transformation de la matière première (si différent du pays d’achat). 
</t>
        </r>
      </text>
    </comment>
  </commentList>
</comments>
</file>

<file path=xl/comments2.xml><?xml version="1.0" encoding="utf-8"?>
<comments xmlns="http://schemas.openxmlformats.org/spreadsheetml/2006/main">
  <authors>
    <author>CAILLOU Guillaume</author>
  </authors>
  <commentList>
    <comment ref="C8" authorId="0" shapeId="0">
      <text>
        <r>
          <rPr>
            <b/>
            <sz val="9"/>
            <color indexed="81"/>
            <rFont val="Tahoma"/>
            <family val="2"/>
          </rPr>
          <t>Instructions :</t>
        </r>
        <r>
          <rPr>
            <sz val="9"/>
            <color indexed="81"/>
            <rFont val="Tahoma"/>
            <family val="2"/>
          </rPr>
          <t xml:space="preserve">
Sous la forme FR_XXX_20XX</t>
        </r>
      </text>
    </comment>
    <comment ref="D13" authorId="0" shapeId="0">
      <text>
        <r>
          <rPr>
            <b/>
            <sz val="9"/>
            <color indexed="81"/>
            <rFont val="Tahoma"/>
            <family val="2"/>
          </rPr>
          <t>Instructions:</t>
        </r>
        <r>
          <rPr>
            <sz val="9"/>
            <color indexed="81"/>
            <rFont val="Tahoma"/>
            <family val="2"/>
          </rPr>
          <t xml:space="preserve">
à défaut, indiquer le pays de collecte</t>
        </r>
      </text>
    </comment>
    <comment ref="F13" authorId="0" shapeId="0">
      <text>
        <r>
          <rPr>
            <b/>
            <sz val="9"/>
            <color indexed="81"/>
            <rFont val="Tahoma"/>
            <family val="2"/>
          </rPr>
          <t xml:space="preserve">Instructions :
</t>
        </r>
        <r>
          <rPr>
            <sz val="9"/>
            <color indexed="81"/>
            <rFont val="Tahoma"/>
            <family val="2"/>
          </rPr>
          <t xml:space="preserve">Pays d’achat de la matière première ou pays de transformation de la matière première (si différent du pays d’achat). 
</t>
        </r>
      </text>
    </comment>
  </commentList>
</comments>
</file>

<file path=xl/comments3.xml><?xml version="1.0" encoding="utf-8"?>
<comments xmlns="http://schemas.openxmlformats.org/spreadsheetml/2006/main">
  <authors>
    <author>CAILLOU Guillaume</author>
  </authors>
  <commentList>
    <comment ref="A12" authorId="0" shapeId="0">
      <text>
        <r>
          <rPr>
            <b/>
            <sz val="9"/>
            <color indexed="81"/>
            <rFont val="Tahoma"/>
            <family val="2"/>
          </rPr>
          <t>Détails :</t>
        </r>
        <r>
          <rPr>
            <sz val="9"/>
            <color indexed="81"/>
            <rFont val="Tahoma"/>
            <family val="2"/>
          </rPr>
          <t xml:space="preserve">
Captage et utilisation du dioxyde de carbone à des fins de transport, si la source d'énergie est renouvelable conformément à l'article 2, deuxième alinéa, point a de la directive 2009/28/CE</t>
        </r>
      </text>
    </comment>
    <comment ref="A16" authorId="0" shapeId="0">
      <text>
        <r>
          <rPr>
            <b/>
            <sz val="9"/>
            <color indexed="81"/>
            <rFont val="Tahoma"/>
            <family val="2"/>
          </rPr>
          <t>Détails :</t>
        </r>
        <r>
          <rPr>
            <sz val="9"/>
            <color indexed="81"/>
            <rFont val="Tahoma"/>
            <family val="2"/>
          </rPr>
          <t xml:space="preserve">
Fraction de la biomasse correspondant aux déchets industriels impropres à un usage dans la chaîne alimentaire humaine ou animale, comprenant les matières provenant du commerce de détail et de gros ainsi que des industries de l'agroalimentaire, de la pêche et de l'aquaculture, et excluant les matières premières visées à l'annexe III</t>
        </r>
      </text>
    </comment>
  </commentList>
</comments>
</file>

<file path=xl/sharedStrings.xml><?xml version="1.0" encoding="utf-8"?>
<sst xmlns="http://schemas.openxmlformats.org/spreadsheetml/2006/main" count="672" uniqueCount="621">
  <si>
    <t>Quantité produite pour l’année considérée</t>
  </si>
  <si>
    <t>Type de biocarburant</t>
  </si>
  <si>
    <t>Fournisseur</t>
  </si>
  <si>
    <t>Dénomination</t>
  </si>
  <si>
    <t>Ventes prévisionnelles en France au titre du double comptage</t>
  </si>
  <si>
    <t>Pays d’origine de la matière première</t>
  </si>
  <si>
    <t>Type de la matière première</t>
  </si>
  <si>
    <t>Année</t>
  </si>
  <si>
    <t>Type de matière première</t>
  </si>
  <si>
    <t xml:space="preserve">Pays d’origine </t>
  </si>
  <si>
    <t>Pays d’achat</t>
  </si>
  <si>
    <t>Pays de transit</t>
  </si>
  <si>
    <t>Choisir les valeurs en liste déroulante</t>
  </si>
  <si>
    <t>SOMME :</t>
  </si>
  <si>
    <r>
      <rPr>
        <b/>
        <sz val="11"/>
        <color theme="0"/>
        <rFont val="Arial"/>
        <family val="2"/>
      </rPr>
      <t>Quantité</t>
    </r>
    <r>
      <rPr>
        <sz val="10"/>
        <color theme="0"/>
        <rFont val="Arial"/>
        <family val="2"/>
      </rPr>
      <t xml:space="preserve">
(en Tonne, sans séparateur)</t>
    </r>
  </si>
  <si>
    <t>Matière première</t>
  </si>
  <si>
    <t>Numéro de certificat du système de durabilité du fournisseur</t>
  </si>
  <si>
    <t>Code</t>
  </si>
  <si>
    <t>Liste des pays</t>
  </si>
  <si>
    <t>AD</t>
  </si>
  <si>
    <t>AD - Andorre / Andorra</t>
  </si>
  <si>
    <t>AE</t>
  </si>
  <si>
    <t>AE - Émirats arabes unis / United Arab Emirates</t>
  </si>
  <si>
    <t>AF</t>
  </si>
  <si>
    <t>AF - Afghanistan</t>
  </si>
  <si>
    <t>AG</t>
  </si>
  <si>
    <t>AG - Antigua-et-Barbuda / Antigua and Barbuda</t>
  </si>
  <si>
    <t>AI</t>
  </si>
  <si>
    <t>AI - Anguilla</t>
  </si>
  <si>
    <t>AL</t>
  </si>
  <si>
    <t>AL - Albanie / Albania</t>
  </si>
  <si>
    <t>AM</t>
  </si>
  <si>
    <t>AM - Arménie / Armenia</t>
  </si>
  <si>
    <t>AO</t>
  </si>
  <si>
    <t>AO - Angola</t>
  </si>
  <si>
    <t>AQ</t>
  </si>
  <si>
    <t>AQ - Antarctique / Antarctica</t>
  </si>
  <si>
    <t>AR</t>
  </si>
  <si>
    <t>AR - Argentine / Argentina</t>
  </si>
  <si>
    <t>AS</t>
  </si>
  <si>
    <t>AS - Samoa américaines / American Samoa</t>
  </si>
  <si>
    <t>AT</t>
  </si>
  <si>
    <t>AT - Autriche / Austria</t>
  </si>
  <si>
    <t>AU</t>
  </si>
  <si>
    <t>AU - Australie / Australia</t>
  </si>
  <si>
    <t>AW</t>
  </si>
  <si>
    <t>AW - Aruba</t>
  </si>
  <si>
    <t>AX</t>
  </si>
  <si>
    <t>AX - Îles Åland / Åland Islands</t>
  </si>
  <si>
    <t>AZ</t>
  </si>
  <si>
    <t>AZ - Azerbaïdjan / Azerbaijan</t>
  </si>
  <si>
    <t>BA</t>
  </si>
  <si>
    <t>BA - Bosnie-Herzégovine / Bosnia and Herzegovina</t>
  </si>
  <si>
    <t>BB</t>
  </si>
  <si>
    <t>BB - Barbade / Barbados</t>
  </si>
  <si>
    <t>BD</t>
  </si>
  <si>
    <t>BD - Bangladesh</t>
  </si>
  <si>
    <t>BE</t>
  </si>
  <si>
    <t>BE - Belgique / Belgium</t>
  </si>
  <si>
    <t>BF</t>
  </si>
  <si>
    <t>BF - Burkina Faso</t>
  </si>
  <si>
    <t>BG</t>
  </si>
  <si>
    <t>BG - Bulgarie / Bulgaria</t>
  </si>
  <si>
    <t>BH</t>
  </si>
  <si>
    <t>BH - Bahreïn / Bahrain</t>
  </si>
  <si>
    <t>BI</t>
  </si>
  <si>
    <t>BI - Burundi</t>
  </si>
  <si>
    <t>BJ</t>
  </si>
  <si>
    <t>BJ - Bénin / Benin</t>
  </si>
  <si>
    <t>BL</t>
  </si>
  <si>
    <t>BL - Saint-Barthélemy / Saint Barthélemy</t>
  </si>
  <si>
    <t>BM</t>
  </si>
  <si>
    <t>BM - Bermudes / Bermuda</t>
  </si>
  <si>
    <t>BN</t>
  </si>
  <si>
    <t>BN - Brunei Darussalam</t>
  </si>
  <si>
    <t>BO</t>
  </si>
  <si>
    <t>BO - Bolivie / Bolivia</t>
  </si>
  <si>
    <t>BQ</t>
  </si>
  <si>
    <t>BQ - Bonaire, Saint-Eustache et Saba / Bonaire, Sint Eustatius and Saba</t>
  </si>
  <si>
    <t>BR</t>
  </si>
  <si>
    <t>BR - Brésil / Brazil</t>
  </si>
  <si>
    <t>BS</t>
  </si>
  <si>
    <t>BS - Bahamas</t>
  </si>
  <si>
    <t>BT</t>
  </si>
  <si>
    <t>BT - Bhoutan / Bhutan</t>
  </si>
  <si>
    <t>BV</t>
  </si>
  <si>
    <t>BV - Île Bouvet / Bouvet Island</t>
  </si>
  <si>
    <t>BW</t>
  </si>
  <si>
    <t>BW - Botswana</t>
  </si>
  <si>
    <t>BY</t>
  </si>
  <si>
    <t>BY - Bélarus / Belarus</t>
  </si>
  <si>
    <t>BZ</t>
  </si>
  <si>
    <t>BZ - Belize</t>
  </si>
  <si>
    <t>CA</t>
  </si>
  <si>
    <t>CA - Canada</t>
  </si>
  <si>
    <t>CC</t>
  </si>
  <si>
    <t>CC - Îles Cocos (Keeling) / Cocos (Keeling) Islands</t>
  </si>
  <si>
    <t>CD</t>
  </si>
  <si>
    <t>CD - Congo-Kinshasa</t>
  </si>
  <si>
    <t>CF</t>
  </si>
  <si>
    <t>CF - République centrafricaine / Central African Republic</t>
  </si>
  <si>
    <t>CG</t>
  </si>
  <si>
    <t>CG - Congo-Brazzaville</t>
  </si>
  <si>
    <t>CH</t>
  </si>
  <si>
    <t>CH - Suisse / Switzerland</t>
  </si>
  <si>
    <t>CI</t>
  </si>
  <si>
    <t>CI - Côte d’Ivoire / Côte d'Ivoire</t>
  </si>
  <si>
    <t>CK</t>
  </si>
  <si>
    <t>CK - Îles Cook / Cook Islands</t>
  </si>
  <si>
    <t>CL</t>
  </si>
  <si>
    <t>CL - Chili / Chile</t>
  </si>
  <si>
    <t>CM</t>
  </si>
  <si>
    <t>CM - Cameroun / Cameroon</t>
  </si>
  <si>
    <t>CN</t>
  </si>
  <si>
    <t>CN - Chine / China</t>
  </si>
  <si>
    <t>CO</t>
  </si>
  <si>
    <t>CO - Colombie / Colombia</t>
  </si>
  <si>
    <t>CR</t>
  </si>
  <si>
    <t>CR - Costa Rica</t>
  </si>
  <si>
    <t>CU</t>
  </si>
  <si>
    <t>CU - Cuba</t>
  </si>
  <si>
    <t>CV</t>
  </si>
  <si>
    <t>CV - Cap-Vert / Cape Verde</t>
  </si>
  <si>
    <t>CW</t>
  </si>
  <si>
    <t>CW - Curaçao</t>
  </si>
  <si>
    <t>CX</t>
  </si>
  <si>
    <t>CX - Île Christmas / Christmas Island</t>
  </si>
  <si>
    <t>CY</t>
  </si>
  <si>
    <t>CY - Chypre / Cyprus</t>
  </si>
  <si>
    <t>CZ</t>
  </si>
  <si>
    <t>CZ - République tchèque / Czech Republic</t>
  </si>
  <si>
    <t>DE</t>
  </si>
  <si>
    <t>DE - Allemagne / Germany</t>
  </si>
  <si>
    <t>DJ</t>
  </si>
  <si>
    <t>DJ - Djibouti</t>
  </si>
  <si>
    <t>DK</t>
  </si>
  <si>
    <t>DK - Danemark / Denmark</t>
  </si>
  <si>
    <t>DM</t>
  </si>
  <si>
    <t>DM - Dominique / Dominica</t>
  </si>
  <si>
    <t>DO</t>
  </si>
  <si>
    <t>DO - République dominicaine / Dominican Republic</t>
  </si>
  <si>
    <t>DZ</t>
  </si>
  <si>
    <t>DZ - Algérie / Algeria</t>
  </si>
  <si>
    <t>EC</t>
  </si>
  <si>
    <t>EC - Équateur / Ecuador</t>
  </si>
  <si>
    <t>EE</t>
  </si>
  <si>
    <t>EE - Estonie / Estonia</t>
  </si>
  <si>
    <t>EG</t>
  </si>
  <si>
    <t>EG - Égypte / Egypt</t>
  </si>
  <si>
    <t>EH</t>
  </si>
  <si>
    <t>EH - Sahara occidental / Western Sahara</t>
  </si>
  <si>
    <t>ER</t>
  </si>
  <si>
    <t>ER - Érythrée / Eritrea</t>
  </si>
  <si>
    <t>ES</t>
  </si>
  <si>
    <t>ES - Espagne / Spain</t>
  </si>
  <si>
    <t>ET</t>
  </si>
  <si>
    <t>ET - Éthiopie / Ethiopia</t>
  </si>
  <si>
    <t>FI</t>
  </si>
  <si>
    <t>FI - Finlande / Finland</t>
  </si>
  <si>
    <t>FJ</t>
  </si>
  <si>
    <t>FJ - Fidji / Fiji</t>
  </si>
  <si>
    <t>FK</t>
  </si>
  <si>
    <t>FK - Îles Falkland (Malvinas) / Falkland Islands (Malvinas)</t>
  </si>
  <si>
    <t>FM</t>
  </si>
  <si>
    <t>FM - États fédérés de Micronésie / Federated States of Micronesia</t>
  </si>
  <si>
    <t>FO</t>
  </si>
  <si>
    <t>FO - Îles Féroé / Faroe Islands</t>
  </si>
  <si>
    <t>FR</t>
  </si>
  <si>
    <t>FR - France</t>
  </si>
  <si>
    <t>GA</t>
  </si>
  <si>
    <t>GA - Gabon</t>
  </si>
  <si>
    <t>GB</t>
  </si>
  <si>
    <t>GB - Royaume-Uni / United Kingdom</t>
  </si>
  <si>
    <t>GD</t>
  </si>
  <si>
    <t>GD - Grenade / Grenada</t>
  </si>
  <si>
    <t>GE</t>
  </si>
  <si>
    <t>GE - Géorgie / Georgia</t>
  </si>
  <si>
    <t>GF</t>
  </si>
  <si>
    <t>GF - Guyane française / French Guiana</t>
  </si>
  <si>
    <t>GG</t>
  </si>
  <si>
    <t>GG - Guernesey / Guernsey</t>
  </si>
  <si>
    <t>GH</t>
  </si>
  <si>
    <t>GH - Ghana</t>
  </si>
  <si>
    <t>GI</t>
  </si>
  <si>
    <t>GI - Gibraltar</t>
  </si>
  <si>
    <t>GL</t>
  </si>
  <si>
    <t>GL - Groenland / Greenland</t>
  </si>
  <si>
    <t>GM</t>
  </si>
  <si>
    <t>GM - Gambie / Gambia</t>
  </si>
  <si>
    <t>GN</t>
  </si>
  <si>
    <t>GN - Guinée / Guinea</t>
  </si>
  <si>
    <t>GP</t>
  </si>
  <si>
    <t>GP - Guadeloupe</t>
  </si>
  <si>
    <t>GQ</t>
  </si>
  <si>
    <t>GQ - Guinée équatoriale / Equatorial Guinea</t>
  </si>
  <si>
    <t>GR</t>
  </si>
  <si>
    <t>GR - Grèce / Greece</t>
  </si>
  <si>
    <t>GS</t>
  </si>
  <si>
    <t>GS - Géorgie du Sud-et-les Îles Sandwich du Sud / South Georgia and the South Sandwich Islands</t>
  </si>
  <si>
    <t>GT</t>
  </si>
  <si>
    <t>GT - Guatemala</t>
  </si>
  <si>
    <t>GU</t>
  </si>
  <si>
    <t>GU - Guam</t>
  </si>
  <si>
    <t>GW</t>
  </si>
  <si>
    <t>GW - Guinée-Bissau / Guinea-Bissau</t>
  </si>
  <si>
    <t>GY</t>
  </si>
  <si>
    <t>GY - Guyana</t>
  </si>
  <si>
    <t>HK</t>
  </si>
  <si>
    <t>HK - Hong Kong</t>
  </si>
  <si>
    <t>HM</t>
  </si>
  <si>
    <t>HM - Île Heard-et-Îles MacDonald / Heard Island and McDonald Islands</t>
  </si>
  <si>
    <t>HN</t>
  </si>
  <si>
    <t>HN - Honduras</t>
  </si>
  <si>
    <t>HR</t>
  </si>
  <si>
    <t>HR - Croatie / Croatia</t>
  </si>
  <si>
    <t>HT</t>
  </si>
  <si>
    <t>HT - Haïti / Haiti</t>
  </si>
  <si>
    <t>HU</t>
  </si>
  <si>
    <t>HU - Hongrie / Hungary</t>
  </si>
  <si>
    <t>ID</t>
  </si>
  <si>
    <t>ID - Indonésie / Indonesia</t>
  </si>
  <si>
    <t>IE</t>
  </si>
  <si>
    <t>IE - Irlande / Ireland</t>
  </si>
  <si>
    <t>IL</t>
  </si>
  <si>
    <t>IL - Israël / Israel</t>
  </si>
  <si>
    <t>IM</t>
  </si>
  <si>
    <t>IM - Île de Man / Isle of Man</t>
  </si>
  <si>
    <t>IN</t>
  </si>
  <si>
    <t>IN - Inde / India</t>
  </si>
  <si>
    <t>IO</t>
  </si>
  <si>
    <t>IO - Territoire britannique de l’océan Indien / British Indian Ocean Territory</t>
  </si>
  <si>
    <t>IQ</t>
  </si>
  <si>
    <t>IQ - Iraq</t>
  </si>
  <si>
    <t>IR</t>
  </si>
  <si>
    <t>IR - Iran</t>
  </si>
  <si>
    <t>IS</t>
  </si>
  <si>
    <t>IS - Islande / Iceland</t>
  </si>
  <si>
    <t>IT</t>
  </si>
  <si>
    <t>IT - Italie / Italy</t>
  </si>
  <si>
    <t>JE</t>
  </si>
  <si>
    <t>JE - Jersey</t>
  </si>
  <si>
    <t>JM</t>
  </si>
  <si>
    <t>JM - Jamaïque / Jamaica</t>
  </si>
  <si>
    <t>JO</t>
  </si>
  <si>
    <t>JO - Jordanie / Jordan</t>
  </si>
  <si>
    <t>JP</t>
  </si>
  <si>
    <t>JP - Japon / Japan</t>
  </si>
  <si>
    <t>KE</t>
  </si>
  <si>
    <t>KE - Kenya</t>
  </si>
  <si>
    <t>KG</t>
  </si>
  <si>
    <t>KG - Kirghizistan / Kyrgyzstan</t>
  </si>
  <si>
    <t>KH</t>
  </si>
  <si>
    <t>KH - Cambodge / Cambodia</t>
  </si>
  <si>
    <t>KI</t>
  </si>
  <si>
    <t>KI - Kiribati</t>
  </si>
  <si>
    <t>KM</t>
  </si>
  <si>
    <t>KM - Comores / Comoros</t>
  </si>
  <si>
    <t>KN</t>
  </si>
  <si>
    <t>KN - Saint-Kitts-et-Nevis / Saint Kitts and Nevis</t>
  </si>
  <si>
    <t>KP</t>
  </si>
  <si>
    <t>KP - Corée du Nord / North Korea</t>
  </si>
  <si>
    <t>KR</t>
  </si>
  <si>
    <t>KR - Corée du Sud / South Korea</t>
  </si>
  <si>
    <t>KW</t>
  </si>
  <si>
    <t>KW - Koweït / Kuwait</t>
  </si>
  <si>
    <t>KY</t>
  </si>
  <si>
    <t>KY - Îles Caïmans / Cayman Islands</t>
  </si>
  <si>
    <t>KZ</t>
  </si>
  <si>
    <t>KZ - Kazakhstan</t>
  </si>
  <si>
    <t>LA</t>
  </si>
  <si>
    <t>LA - Laos</t>
  </si>
  <si>
    <t>LB</t>
  </si>
  <si>
    <t>LB - Liban / Lebanon</t>
  </si>
  <si>
    <t>LC</t>
  </si>
  <si>
    <t>LC - Sainte-Lucie / Saint Lucia</t>
  </si>
  <si>
    <t>LI</t>
  </si>
  <si>
    <t>LI - Liechtenstein</t>
  </si>
  <si>
    <t>LK</t>
  </si>
  <si>
    <t>LK - Sri Lanka</t>
  </si>
  <si>
    <t>LR</t>
  </si>
  <si>
    <t>LR - Libéria / Liberia</t>
  </si>
  <si>
    <t>LS</t>
  </si>
  <si>
    <t>LS - Lesotho</t>
  </si>
  <si>
    <t>LT</t>
  </si>
  <si>
    <t>LT - Lituanie / Lithuania</t>
  </si>
  <si>
    <t>LU</t>
  </si>
  <si>
    <t>LU - Luxembourg</t>
  </si>
  <si>
    <t>LV</t>
  </si>
  <si>
    <t>LV - Lettonie / Latvia</t>
  </si>
  <si>
    <t>LY</t>
  </si>
  <si>
    <t>LY - Libye / Libya</t>
  </si>
  <si>
    <t>MA</t>
  </si>
  <si>
    <t>MA - Maroc / Morocco</t>
  </si>
  <si>
    <t>MC</t>
  </si>
  <si>
    <t>MC - Monaco</t>
  </si>
  <si>
    <t>MD</t>
  </si>
  <si>
    <t>MD - Moldova</t>
  </si>
  <si>
    <t>ME</t>
  </si>
  <si>
    <t>ME - Monténégro / Montenegro</t>
  </si>
  <si>
    <t>MF</t>
  </si>
  <si>
    <t>MF - Saint-Martin (partie française) / Saint Martin (French part)</t>
  </si>
  <si>
    <t>MG</t>
  </si>
  <si>
    <t>MG - Madagascar</t>
  </si>
  <si>
    <t>MH</t>
  </si>
  <si>
    <t>MH - Îles Marshall / Marshall Islands</t>
  </si>
  <si>
    <t>MK</t>
  </si>
  <si>
    <t>MK - Macédoine (ERYDM) / Macedonia (FYROM)</t>
  </si>
  <si>
    <t>ML</t>
  </si>
  <si>
    <t>ML - Mali</t>
  </si>
  <si>
    <t>MM</t>
  </si>
  <si>
    <t>MM - Myanmar</t>
  </si>
  <si>
    <t>MN</t>
  </si>
  <si>
    <t>MN - Mongolie / Mongolia</t>
  </si>
  <si>
    <t>MO</t>
  </si>
  <si>
    <t>MO - Macao</t>
  </si>
  <si>
    <t>MP</t>
  </si>
  <si>
    <t>MP - Îles Mariannes du Nord / Northern Mariana Islands</t>
  </si>
  <si>
    <t>MQ</t>
  </si>
  <si>
    <t>MQ - Martinique</t>
  </si>
  <si>
    <t>MR</t>
  </si>
  <si>
    <t>MR - Mauritanie / Mauritania</t>
  </si>
  <si>
    <t>MS</t>
  </si>
  <si>
    <t>MS - Montserrat</t>
  </si>
  <si>
    <t>MT</t>
  </si>
  <si>
    <t>MT - Malte / Malta</t>
  </si>
  <si>
    <t>MU</t>
  </si>
  <si>
    <t>MU - Maurice / Mauritius</t>
  </si>
  <si>
    <t>MV</t>
  </si>
  <si>
    <t>MV - Maldives</t>
  </si>
  <si>
    <t>MW</t>
  </si>
  <si>
    <t>MW - Malawi</t>
  </si>
  <si>
    <t>MX</t>
  </si>
  <si>
    <t>MX - Mexique / Mexico</t>
  </si>
  <si>
    <t>MY</t>
  </si>
  <si>
    <t>MY - Malaisie / Malaysia</t>
  </si>
  <si>
    <t>MZ</t>
  </si>
  <si>
    <t>MZ - Mozambique</t>
  </si>
  <si>
    <t>NA</t>
  </si>
  <si>
    <t>NA - Namibie / Namibia</t>
  </si>
  <si>
    <t>NC</t>
  </si>
  <si>
    <t>NC - Nouvelle-Calédonie / New Caledonia</t>
  </si>
  <si>
    <t>NE</t>
  </si>
  <si>
    <t>NE - Niger</t>
  </si>
  <si>
    <t>NF</t>
  </si>
  <si>
    <t>NF - Île Norfolk / Norfolk Island</t>
  </si>
  <si>
    <t>NG</t>
  </si>
  <si>
    <t>NG - Nigéria / Nigeria</t>
  </si>
  <si>
    <t>NI</t>
  </si>
  <si>
    <t>NI - Nicaragua</t>
  </si>
  <si>
    <t>NL</t>
  </si>
  <si>
    <t>NL - Pays-Bas / Netherlands</t>
  </si>
  <si>
    <t>NO</t>
  </si>
  <si>
    <t>NO - Norvège / Norway</t>
  </si>
  <si>
    <t>NP</t>
  </si>
  <si>
    <t>NP - Népal / Nepal</t>
  </si>
  <si>
    <t>NR</t>
  </si>
  <si>
    <t>NR - Nauru</t>
  </si>
  <si>
    <t>NU</t>
  </si>
  <si>
    <t>NU - Niue</t>
  </si>
  <si>
    <t>NZ</t>
  </si>
  <si>
    <t>NZ - Nouvelle-Zélande / New Zealand</t>
  </si>
  <si>
    <t>OM</t>
  </si>
  <si>
    <t>OM - Oman</t>
  </si>
  <si>
    <t>PA</t>
  </si>
  <si>
    <t>PA - Panama</t>
  </si>
  <si>
    <t>PE</t>
  </si>
  <si>
    <t>PE - Pérou / Peru</t>
  </si>
  <si>
    <t>PF</t>
  </si>
  <si>
    <t>PF - Polynésie française / French Polynesia</t>
  </si>
  <si>
    <t>PG</t>
  </si>
  <si>
    <t>PG - Papouasie-Nouvelle-Guinée / Papua New Guinea</t>
  </si>
  <si>
    <t>PH</t>
  </si>
  <si>
    <t>PH - Philippines</t>
  </si>
  <si>
    <t>PK</t>
  </si>
  <si>
    <t>PK - Pakistan</t>
  </si>
  <si>
    <t>PL</t>
  </si>
  <si>
    <t>PL - Pologne / Poland</t>
  </si>
  <si>
    <t>PM</t>
  </si>
  <si>
    <t>PM - Saint-Pierre-et-Miquelon / Saint Pierre and Miquelon</t>
  </si>
  <si>
    <t>PN</t>
  </si>
  <si>
    <t>PN - Pitcairn</t>
  </si>
  <si>
    <t>PR</t>
  </si>
  <si>
    <t>PR - Porto Rico / Puerto Rico</t>
  </si>
  <si>
    <t>PS</t>
  </si>
  <si>
    <t>PS - Territoire palestinien occupé / Occupied Palestinian Territory</t>
  </si>
  <si>
    <t>PT</t>
  </si>
  <si>
    <t>PT - Portugal</t>
  </si>
  <si>
    <t>PW</t>
  </si>
  <si>
    <t>PW - Palaos / Palau</t>
  </si>
  <si>
    <t>PY</t>
  </si>
  <si>
    <t>PY - Paraguay</t>
  </si>
  <si>
    <t>QA</t>
  </si>
  <si>
    <t>QA - Qatar</t>
  </si>
  <si>
    <t>RE</t>
  </si>
  <si>
    <t>RE - Réunion</t>
  </si>
  <si>
    <t>RO</t>
  </si>
  <si>
    <t>RO - Roumanie / Romania</t>
  </si>
  <si>
    <t>RS</t>
  </si>
  <si>
    <t>RS - Serbie / Serbia</t>
  </si>
  <si>
    <t>RU</t>
  </si>
  <si>
    <t>RU - Russie / Russia</t>
  </si>
  <si>
    <t>RW</t>
  </si>
  <si>
    <t>RW - Rwanda</t>
  </si>
  <si>
    <t>SA</t>
  </si>
  <si>
    <t>SA - Arabie saoudite / Saudi Arabia</t>
  </si>
  <si>
    <t>SB</t>
  </si>
  <si>
    <t>SB - Îles Salomon / Solomon Islands</t>
  </si>
  <si>
    <t>SC</t>
  </si>
  <si>
    <t>SC - Seychelles</t>
  </si>
  <si>
    <t>SD</t>
  </si>
  <si>
    <t>SD - Soudan / Sudan</t>
  </si>
  <si>
    <t>SE</t>
  </si>
  <si>
    <t>SE - Suède / Sweden</t>
  </si>
  <si>
    <t>SG</t>
  </si>
  <si>
    <t>SG - Singapour / Singapore</t>
  </si>
  <si>
    <t>SH</t>
  </si>
  <si>
    <t>SH - Sainte-Hélène / Saint Helena</t>
  </si>
  <si>
    <t>SI</t>
  </si>
  <si>
    <t>SI - Slovénie / Slovenia</t>
  </si>
  <si>
    <t>SJ</t>
  </si>
  <si>
    <t>SJ - Svalbard et Île Jan Mayen / Svalbard and Jan Mayen</t>
  </si>
  <si>
    <t>SK</t>
  </si>
  <si>
    <t>SK - Slovaquie / Slovakia</t>
  </si>
  <si>
    <t>SL</t>
  </si>
  <si>
    <t>SL - Sierra Leone</t>
  </si>
  <si>
    <t>SM</t>
  </si>
  <si>
    <t>SM - Saint-Marin / San Marino</t>
  </si>
  <si>
    <t>SN</t>
  </si>
  <si>
    <t>SN - Sénégal / Senegal</t>
  </si>
  <si>
    <t>SO</t>
  </si>
  <si>
    <t>SO - Somalie / Somalia</t>
  </si>
  <si>
    <t>SR</t>
  </si>
  <si>
    <t>SR - Suriname</t>
  </si>
  <si>
    <t>SS</t>
  </si>
  <si>
    <t>SS - Soudan du Sud / South Sudan</t>
  </si>
  <si>
    <t>ST</t>
  </si>
  <si>
    <t>ST - Sao Tomé-et-Principe / Sao Tome and Principe</t>
  </si>
  <si>
    <t>SV</t>
  </si>
  <si>
    <t>SV - El Salvador</t>
  </si>
  <si>
    <t>SX</t>
  </si>
  <si>
    <t>SX - Saint-Martin (partie néerlandaise) / Sint Maarten (Dutch part)</t>
  </si>
  <si>
    <t>SY</t>
  </si>
  <si>
    <t>SY - Syrie / Syria</t>
  </si>
  <si>
    <t>SZ</t>
  </si>
  <si>
    <t>SZ - Swaziland</t>
  </si>
  <si>
    <t>TC</t>
  </si>
  <si>
    <t>TC - Îles Turks-et-Caïcos / Turks and Caicos Islands</t>
  </si>
  <si>
    <t>TD</t>
  </si>
  <si>
    <t>TD - Tchad / Chad</t>
  </si>
  <si>
    <t>TF</t>
  </si>
  <si>
    <t>TF - Terres australes françaises / French Southern Territories</t>
  </si>
  <si>
    <t>TG</t>
  </si>
  <si>
    <t>TG - Togo</t>
  </si>
  <si>
    <t>TH</t>
  </si>
  <si>
    <t>TH - Thaïlande / Thailand</t>
  </si>
  <si>
    <t>TJ</t>
  </si>
  <si>
    <t>TJ - Tadjikistan / Tajikistan</t>
  </si>
  <si>
    <t>TK</t>
  </si>
  <si>
    <t>TK - Tokelau</t>
  </si>
  <si>
    <t>TL</t>
  </si>
  <si>
    <t>TL - Timor-Leste</t>
  </si>
  <si>
    <t>TM</t>
  </si>
  <si>
    <t>TM - Turkménistan / Turkmenistan</t>
  </si>
  <si>
    <t>TN</t>
  </si>
  <si>
    <t>TN - Tunisie / Tunisia</t>
  </si>
  <si>
    <t>TO</t>
  </si>
  <si>
    <t>TO - Tonga</t>
  </si>
  <si>
    <t>TR</t>
  </si>
  <si>
    <t>TR - Turquie / Turkey</t>
  </si>
  <si>
    <t>TT</t>
  </si>
  <si>
    <t>TT - Trinité-et-Tobago / Trinidad and Tobago</t>
  </si>
  <si>
    <t>TV</t>
  </si>
  <si>
    <t>TV - Tuvalu</t>
  </si>
  <si>
    <t>TW</t>
  </si>
  <si>
    <t>TW - Taïwan / Taiwan</t>
  </si>
  <si>
    <t>TZ</t>
  </si>
  <si>
    <t>TZ - Tanzanie / Tanzania</t>
  </si>
  <si>
    <t>UA</t>
  </si>
  <si>
    <t>UA - Ukraine</t>
  </si>
  <si>
    <t>UG</t>
  </si>
  <si>
    <t>UG - Ouganda / Uganda</t>
  </si>
  <si>
    <t>UM</t>
  </si>
  <si>
    <t>UM - Îles mineures éloignées des États-Unis / United States Minor Outlying Islands</t>
  </si>
  <si>
    <t>US</t>
  </si>
  <si>
    <t>US - États-Unis / United States</t>
  </si>
  <si>
    <t>UY</t>
  </si>
  <si>
    <t>UY - Uruguay</t>
  </si>
  <si>
    <t>UZ</t>
  </si>
  <si>
    <t>UZ - Ouzbékistan / Uzbekistan</t>
  </si>
  <si>
    <t>VA</t>
  </si>
  <si>
    <t>VA - État de la Cité du Vatican / Vatican City State</t>
  </si>
  <si>
    <t>VC</t>
  </si>
  <si>
    <t>VC - Saint-Vincent-et-les Grenadines / Saint Vincent and the Grenadines</t>
  </si>
  <si>
    <t>VE</t>
  </si>
  <si>
    <t>VE - Venezuela</t>
  </si>
  <si>
    <t>VG</t>
  </si>
  <si>
    <t>VG - Îles Vierges britanniques / British Virgin Islands</t>
  </si>
  <si>
    <t>VI</t>
  </si>
  <si>
    <t>VI - Îles Vierges des États-Unis / U.S. Virgin Islands</t>
  </si>
  <si>
    <t>VN</t>
  </si>
  <si>
    <t>VN - Viet Nam</t>
  </si>
  <si>
    <t>VU</t>
  </si>
  <si>
    <t>VU - Vanuatu</t>
  </si>
  <si>
    <t>WF</t>
  </si>
  <si>
    <t>WF - Wallis-et-Futuna / Wallis and Futuna</t>
  </si>
  <si>
    <t>WS</t>
  </si>
  <si>
    <t>WS - Samoa</t>
  </si>
  <si>
    <t>XK</t>
  </si>
  <si>
    <t>XK - Kosovo</t>
  </si>
  <si>
    <t>YE</t>
  </si>
  <si>
    <t>YE - Yémen / Yemen</t>
  </si>
  <si>
    <t>YT</t>
  </si>
  <si>
    <t>YT - Mayotte</t>
  </si>
  <si>
    <t>ZA</t>
  </si>
  <si>
    <t>ZA - Afrique du Sud / South Africa</t>
  </si>
  <si>
    <t>ZM</t>
  </si>
  <si>
    <t>ZM - Zambie / Zambia</t>
  </si>
  <si>
    <t>ZW</t>
  </si>
  <si>
    <t>ZW - Zimbabwe</t>
  </si>
  <si>
    <t>Liste des valeurs "Double comptage_Filière de production"</t>
  </si>
  <si>
    <t>Algues</t>
  </si>
  <si>
    <t>Captage de carbone</t>
  </si>
  <si>
    <t>Déchets industriels</t>
  </si>
  <si>
    <t>Effluents d’huileries de palme et rafles (POME)</t>
  </si>
  <si>
    <t>Glycérine brute</t>
  </si>
  <si>
    <t>Huile alimentaire usagée</t>
  </si>
  <si>
    <t>Huiles ou graisses animales (C I)</t>
  </si>
  <si>
    <t>Huiles ou graisses animales (C II)</t>
  </si>
  <si>
    <t>Lies de vin</t>
  </si>
  <si>
    <t>Marcs de raisin</t>
  </si>
  <si>
    <t>Mat. cellulosiques d’origine non alimentaire</t>
  </si>
  <si>
    <t>Mat. ligno-cellulosiques (Hors grumes de sciage &amp; de placage)</t>
  </si>
  <si>
    <t>Liste des valeurs "Filière de production"</t>
  </si>
  <si>
    <t>Bagasse</t>
  </si>
  <si>
    <t>Balles (enveloppes)</t>
  </si>
  <si>
    <t>Betterave</t>
  </si>
  <si>
    <t>Blé</t>
  </si>
  <si>
    <t>Boues de stations d’épuration</t>
  </si>
  <si>
    <t>Brai de tallol</t>
  </si>
  <si>
    <t>Canne à sucre</t>
  </si>
  <si>
    <t>Colza</t>
  </si>
  <si>
    <t>Coques</t>
  </si>
  <si>
    <t>Déchets de bois</t>
  </si>
  <si>
    <t>Déchets municipaux en mélange (Hors déchets ménagers triés)</t>
  </si>
  <si>
    <t>Déchets organiques ménagers</t>
  </si>
  <si>
    <t>Effluents d’huileries de palme et rafles</t>
  </si>
  <si>
    <t>POME</t>
  </si>
  <si>
    <t>Egouts Pauvres de 2e Extractions</t>
  </si>
  <si>
    <t>EP2</t>
  </si>
  <si>
    <t>Fumier humide</t>
  </si>
  <si>
    <t>Fumier sec</t>
  </si>
  <si>
    <t>Huile de palme</t>
  </si>
  <si>
    <t>Huiles ou graisses animales (C III)</t>
  </si>
  <si>
    <t>Maïs</t>
  </si>
  <si>
    <t xml:space="preserve">Orge </t>
  </si>
  <si>
    <t>Paille</t>
  </si>
  <si>
    <t>Distillat d'acide gras de palme</t>
  </si>
  <si>
    <t>PFAD</t>
  </si>
  <si>
    <t>Râpes</t>
  </si>
  <si>
    <t>Seigle</t>
  </si>
  <si>
    <t xml:space="preserve">Soja </t>
  </si>
  <si>
    <t xml:space="preserve">Tournesol </t>
  </si>
  <si>
    <t>Triticale</t>
  </si>
  <si>
    <t>Liste des valeurs  « Type de biocarburant  »  </t>
  </si>
  <si>
    <t xml:space="preserve">Biogazole de synthèse </t>
  </si>
  <si>
    <t>Bio Iso-Butène</t>
  </si>
  <si>
    <t>Bio Iso-Octane</t>
  </si>
  <si>
    <t xml:space="preserve">Bio-essence de synthèse </t>
  </si>
  <si>
    <t>Bio-ETBE</t>
  </si>
  <si>
    <t>EEHA</t>
  </si>
  <si>
    <t>Ester Ethylique d'Huiles Animales</t>
  </si>
  <si>
    <t>EEHU</t>
  </si>
  <si>
    <t>Ester Ethylique d'Huiles Usagées</t>
  </si>
  <si>
    <t>EEHV</t>
  </si>
  <si>
    <t>Ester Ethylique d'Huiles Végétales</t>
  </si>
  <si>
    <t>EMAG</t>
  </si>
  <si>
    <t>Ester Méthylique d'Acide Gras</t>
  </si>
  <si>
    <t>EMAG de POME</t>
  </si>
  <si>
    <t>Ester Méthylique d'Acide Gras d'Effluents d'Huilerie de Palme</t>
  </si>
  <si>
    <t>EMHA</t>
  </si>
  <si>
    <t>Ester Méthylique d'Huiles Animales</t>
  </si>
  <si>
    <t>EMHU</t>
  </si>
  <si>
    <t>Ester Méthylique d'Huiles Usagées</t>
  </si>
  <si>
    <t>EMHV</t>
  </si>
  <si>
    <t>Ester Méthylique d'Huiles Végétales</t>
  </si>
  <si>
    <t>ETBE</t>
  </si>
  <si>
    <t>Ethyl Tert-Butyl Ether</t>
  </si>
  <si>
    <t xml:space="preserve">Ethanol </t>
  </si>
  <si>
    <t>Ethanol d'EP2</t>
  </si>
  <si>
    <t>Ethanol pour ED95</t>
  </si>
  <si>
    <t>HVO-E</t>
  </si>
  <si>
    <t>Huiles hydrotraitées Essences</t>
  </si>
  <si>
    <t>HVO-G</t>
  </si>
  <si>
    <t>Huiles hydrotraitées Gazoles</t>
  </si>
  <si>
    <t>Méthanol</t>
  </si>
  <si>
    <t xml:space="preserve">MTBE </t>
  </si>
  <si>
    <t>Methyl Tert-Butyl Ether</t>
  </si>
  <si>
    <t>TAEE</t>
  </si>
  <si>
    <t>Tert-Amyl Ethyl Ether</t>
  </si>
  <si>
    <t>TAME</t>
  </si>
  <si>
    <t>Tert-Amyl Methyl Ether</t>
  </si>
  <si>
    <r>
      <rPr>
        <b/>
        <sz val="11"/>
        <color theme="0" tint="-4.9989318521683403E-2"/>
        <rFont val="Arial"/>
        <family val="2"/>
      </rPr>
      <t>Quantité</t>
    </r>
    <r>
      <rPr>
        <sz val="11"/>
        <color theme="0" tint="-4.9989318521683403E-2"/>
        <rFont val="Arial"/>
        <family val="2"/>
      </rPr>
      <t xml:space="preserve">
</t>
    </r>
    <r>
      <rPr>
        <sz val="9"/>
        <color theme="0" tint="-4.9989318521683403E-2"/>
        <rFont val="Arial"/>
        <family val="2"/>
      </rPr>
      <t>(en Tonne, sans séparateur)</t>
    </r>
  </si>
  <si>
    <t>Société</t>
  </si>
  <si>
    <t>Site de production</t>
  </si>
  <si>
    <t>Numéro d’agrément</t>
  </si>
  <si>
    <t>Type de Biocarburant</t>
  </si>
  <si>
    <t>Type de Matière Première</t>
  </si>
  <si>
    <t>Année n+1</t>
  </si>
  <si>
    <t>Année n+2</t>
  </si>
  <si>
    <t>Approvisionnements Prévisionnels</t>
  </si>
  <si>
    <t>Capacité de production prévisionnelles</t>
  </si>
  <si>
    <t>Activitées Prévisionnelles</t>
  </si>
  <si>
    <t>Bilan d'activité</t>
  </si>
  <si>
    <r>
      <rPr>
        <b/>
        <sz val="12"/>
        <color theme="0"/>
        <rFont val="Arial"/>
        <family val="2"/>
      </rPr>
      <t>Quantité</t>
    </r>
    <r>
      <rPr>
        <sz val="9"/>
        <color theme="0"/>
        <rFont val="Arial"/>
        <family val="2"/>
      </rPr>
      <t xml:space="preserve">
(en Tonne, sans séparateur)</t>
    </r>
  </si>
  <si>
    <t>Alcool pur de marc de raisin</t>
  </si>
  <si>
    <t>Alcool pur de lie de vin</t>
  </si>
  <si>
    <t>Ethanol d'égouts pauvres de 2e extraction</t>
  </si>
  <si>
    <t>Ethanol déshydraté</t>
  </si>
  <si>
    <t>Contenu éthanol des lies de vin avant déshydratation</t>
  </si>
  <si>
    <t>Contenu éthanol des marcs de raisin avant déshydratation</t>
  </si>
  <si>
    <t xml:space="preserve">Approvisionnements des deux dernières années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</si>
</sst>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_-* #,##0_-;\-* #,##0_-;_-* &quot;-&quot;??_-;_-@_-"/>
  </numFmts>
  <fonts count="26" x14ac:knownFonts="1">
    <font>
      <sz val="11"/>
      <color theme="1"/>
      <name val="Calibri"/>
      <family val="2"/>
      <scheme val="minor"/>
    </font>
    <font>
      <sz val="11"/>
      <color theme="1"/>
      <name val="Calibri"/>
      <family val="2"/>
      <scheme val="minor"/>
    </font>
    <font>
      <b/>
      <sz val="11"/>
      <color theme="1"/>
      <name val="Calibri"/>
      <family val="2"/>
      <scheme val="minor"/>
    </font>
    <font>
      <sz val="9"/>
      <color indexed="81"/>
      <name val="Tahoma"/>
      <family val="2"/>
    </font>
    <font>
      <b/>
      <sz val="9"/>
      <color indexed="81"/>
      <name val="Tahoma"/>
      <family val="2"/>
    </font>
    <font>
      <b/>
      <sz val="16"/>
      <color theme="0"/>
      <name val="Arial"/>
      <family val="2"/>
    </font>
    <font>
      <b/>
      <sz val="12"/>
      <color theme="0"/>
      <name val="Arial"/>
      <family val="2"/>
    </font>
    <font>
      <sz val="10"/>
      <color theme="0"/>
      <name val="Arial"/>
      <family val="2"/>
    </font>
    <font>
      <b/>
      <sz val="10"/>
      <name val="Arial"/>
      <family val="2"/>
    </font>
    <font>
      <b/>
      <sz val="9"/>
      <color rgb="FFC00000"/>
      <name val="Arial"/>
      <family val="2"/>
    </font>
    <font>
      <b/>
      <sz val="10"/>
      <color theme="1"/>
      <name val="Arial"/>
      <family val="2"/>
    </font>
    <font>
      <b/>
      <sz val="11"/>
      <color theme="0"/>
      <name val="Arial"/>
      <family val="2"/>
    </font>
    <font>
      <sz val="11"/>
      <color theme="0"/>
      <name val="Arial"/>
      <family val="2"/>
    </font>
    <font>
      <sz val="10"/>
      <name val="Calibri"/>
      <family val="2"/>
    </font>
    <font>
      <sz val="11"/>
      <name val="Calibri"/>
      <family val="2"/>
      <scheme val="minor"/>
    </font>
    <font>
      <b/>
      <sz val="14"/>
      <color theme="0"/>
      <name val="Arial"/>
      <family val="2"/>
    </font>
    <font>
      <sz val="11"/>
      <color theme="0" tint="-4.9989318521683403E-2"/>
      <name val="Arial"/>
      <family val="2"/>
    </font>
    <font>
      <b/>
      <sz val="11"/>
      <color theme="0" tint="-4.9989318521683403E-2"/>
      <name val="Arial"/>
      <family val="2"/>
    </font>
    <font>
      <sz val="9"/>
      <color theme="0" tint="-4.9989318521683403E-2"/>
      <name val="Arial"/>
      <family val="2"/>
    </font>
    <font>
      <sz val="12"/>
      <color theme="1"/>
      <name val="Calibri"/>
      <family val="2"/>
      <scheme val="minor"/>
    </font>
    <font>
      <sz val="9"/>
      <color theme="0"/>
      <name val="Arial"/>
      <family val="2"/>
    </font>
    <font>
      <sz val="11"/>
      <color theme="1"/>
      <name val="Arial"/>
      <family val="2"/>
    </font>
    <font>
      <sz val="12"/>
      <color theme="1"/>
      <name val="Arial"/>
      <family val="2"/>
    </font>
    <font>
      <b/>
      <sz val="20"/>
      <color rgb="FFC00000"/>
      <name val="Calibri"/>
      <family val="2"/>
      <scheme val="minor"/>
    </font>
    <font>
      <b/>
      <sz val="20"/>
      <color rgb="FFC00000"/>
      <name val="Arial"/>
      <family val="2"/>
    </font>
    <font>
      <b/>
      <sz val="11"/>
      <name val="Arial"/>
      <family val="2"/>
    </font>
  </fonts>
  <fills count="12">
    <fill>
      <patternFill patternType="none"/>
    </fill>
    <fill>
      <patternFill patternType="gray125"/>
    </fill>
    <fill>
      <patternFill patternType="solid">
        <fgColor theme="4" tint="-0.499984740745262"/>
        <bgColor indexed="64"/>
      </patternFill>
    </fill>
    <fill>
      <patternFill patternType="solid">
        <fgColor theme="7" tint="0.79998168889431442"/>
        <bgColor indexed="64"/>
      </patternFill>
    </fill>
    <fill>
      <patternFill patternType="solid">
        <fgColor theme="4" tint="0.39997558519241921"/>
        <bgColor indexed="64"/>
      </patternFill>
    </fill>
    <fill>
      <patternFill patternType="solid">
        <fgColor theme="8" tint="-0.499984740745262"/>
        <bgColor indexed="64"/>
      </patternFill>
    </fill>
    <fill>
      <patternFill patternType="solid">
        <fgColor rgb="FF327CC0"/>
        <bgColor indexed="64"/>
      </patternFill>
    </fill>
    <fill>
      <patternFill patternType="solid">
        <fgColor theme="0" tint="-0.14999847407452621"/>
        <bgColor indexed="64"/>
      </patternFill>
    </fill>
    <fill>
      <patternFill patternType="solid">
        <fgColor theme="7" tint="0.39997558519241921"/>
        <bgColor indexed="64"/>
      </patternFill>
    </fill>
    <fill>
      <patternFill patternType="solid">
        <fgColor theme="9" tint="0.59999389629810485"/>
        <bgColor indexed="64"/>
      </patternFill>
    </fill>
    <fill>
      <patternFill patternType="solid">
        <fgColor theme="1" tint="0.249977111117893"/>
        <bgColor indexed="64"/>
      </patternFill>
    </fill>
    <fill>
      <patternFill patternType="solid">
        <fgColor theme="2" tint="-0.499984740745262"/>
        <bgColor indexed="64"/>
      </patternFill>
    </fill>
  </fills>
  <borders count="9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hair">
        <color theme="7" tint="-0.24994659260841701"/>
      </right>
      <top style="medium">
        <color indexed="64"/>
      </top>
      <bottom style="hair">
        <color theme="7" tint="-0.24994659260841701"/>
      </bottom>
      <diagonal/>
    </border>
    <border>
      <left style="hair">
        <color theme="7" tint="-0.24994659260841701"/>
      </left>
      <right style="hair">
        <color theme="7" tint="-0.24994659260841701"/>
      </right>
      <top style="medium">
        <color indexed="64"/>
      </top>
      <bottom style="hair">
        <color theme="7" tint="-0.24994659260841701"/>
      </bottom>
      <diagonal/>
    </border>
    <border>
      <left style="medium">
        <color indexed="64"/>
      </left>
      <right style="hair">
        <color theme="7" tint="-0.24994659260841701"/>
      </right>
      <top style="hair">
        <color theme="7" tint="-0.24994659260841701"/>
      </top>
      <bottom style="hair">
        <color theme="7" tint="-0.24994659260841701"/>
      </bottom>
      <diagonal/>
    </border>
    <border>
      <left style="hair">
        <color theme="7" tint="-0.24994659260841701"/>
      </left>
      <right style="hair">
        <color theme="7" tint="-0.24994659260841701"/>
      </right>
      <top style="hair">
        <color theme="7" tint="-0.24994659260841701"/>
      </top>
      <bottom style="hair">
        <color theme="7" tint="-0.24994659260841701"/>
      </bottom>
      <diagonal/>
    </border>
    <border>
      <left style="medium">
        <color indexed="64"/>
      </left>
      <right style="hair">
        <color theme="7" tint="-0.24994659260841701"/>
      </right>
      <top style="hair">
        <color theme="7" tint="-0.24994659260841701"/>
      </top>
      <bottom style="medium">
        <color indexed="64"/>
      </bottom>
      <diagonal/>
    </border>
    <border>
      <left style="hair">
        <color theme="7" tint="-0.24994659260841701"/>
      </left>
      <right style="hair">
        <color theme="7" tint="-0.24994659260841701"/>
      </right>
      <top style="hair">
        <color theme="7" tint="-0.24994659260841701"/>
      </top>
      <bottom style="medium">
        <color indexed="64"/>
      </bottom>
      <diagonal/>
    </border>
    <border>
      <left style="hair">
        <color theme="7" tint="-0.24994659260841701"/>
      </left>
      <right/>
      <top style="medium">
        <color indexed="64"/>
      </top>
      <bottom style="hair">
        <color theme="7" tint="-0.24994659260841701"/>
      </bottom>
      <diagonal/>
    </border>
    <border>
      <left style="hair">
        <color theme="7" tint="-0.24994659260841701"/>
      </left>
      <right/>
      <top style="hair">
        <color theme="7" tint="-0.24994659260841701"/>
      </top>
      <bottom style="hair">
        <color theme="7" tint="-0.24994659260841701"/>
      </bottom>
      <diagonal/>
    </border>
    <border>
      <left style="hair">
        <color theme="7" tint="-0.24994659260841701"/>
      </left>
      <right/>
      <top style="hair">
        <color theme="7" tint="-0.24994659260841701"/>
      </top>
      <bottom style="medium">
        <color indexed="64"/>
      </bottom>
      <diagonal/>
    </border>
    <border>
      <left style="medium">
        <color indexed="64"/>
      </left>
      <right style="medium">
        <color indexed="64"/>
      </right>
      <top style="medium">
        <color indexed="64"/>
      </top>
      <bottom style="hair">
        <color theme="7" tint="-0.24994659260841701"/>
      </bottom>
      <diagonal/>
    </border>
    <border>
      <left style="medium">
        <color indexed="64"/>
      </left>
      <right style="medium">
        <color indexed="64"/>
      </right>
      <top style="hair">
        <color theme="7" tint="-0.24994659260841701"/>
      </top>
      <bottom style="hair">
        <color theme="7" tint="-0.24994659260841701"/>
      </bottom>
      <diagonal/>
    </border>
    <border>
      <left style="medium">
        <color indexed="64"/>
      </left>
      <right style="medium">
        <color indexed="64"/>
      </right>
      <top style="hair">
        <color theme="7" tint="-0.24994659260841701"/>
      </top>
      <bottom style="medium">
        <color indexed="64"/>
      </bottom>
      <diagonal/>
    </border>
    <border>
      <left style="medium">
        <color theme="1" tint="0.14999847407452621"/>
      </left>
      <right/>
      <top style="medium">
        <color theme="1" tint="0.14999847407452621"/>
      </top>
      <bottom style="medium">
        <color theme="1" tint="0.14999847407452621"/>
      </bottom>
      <diagonal/>
    </border>
    <border>
      <left/>
      <right/>
      <top style="medium">
        <color theme="1" tint="0.14999847407452621"/>
      </top>
      <bottom style="medium">
        <color theme="1" tint="0.14999847407452621"/>
      </bottom>
      <diagonal/>
    </border>
    <border>
      <left/>
      <right style="medium">
        <color theme="1" tint="0.14999847407452621"/>
      </right>
      <top style="medium">
        <color theme="1" tint="0.14999847407452621"/>
      </top>
      <bottom style="medium">
        <color theme="1" tint="0.14999847407452621"/>
      </bottom>
      <diagonal/>
    </border>
    <border>
      <left style="medium">
        <color theme="1" tint="0.14999847407452621"/>
      </left>
      <right style="medium">
        <color theme="1" tint="0.14999847407452621"/>
      </right>
      <top style="medium">
        <color theme="1" tint="0.14999847407452621"/>
      </top>
      <bottom/>
      <diagonal/>
    </border>
    <border>
      <left style="medium">
        <color theme="1" tint="0.14999847407452621"/>
      </left>
      <right style="medium">
        <color theme="1" tint="0.14999847407452621"/>
      </right>
      <top/>
      <bottom/>
      <diagonal/>
    </border>
    <border>
      <left style="medium">
        <color theme="1" tint="0.14999847407452621"/>
      </left>
      <right/>
      <top style="medium">
        <color theme="1" tint="0.14999847407452621"/>
      </top>
      <bottom/>
      <diagonal/>
    </border>
    <border>
      <left style="medium">
        <color theme="1" tint="0.14999847407452621"/>
      </left>
      <right style="medium">
        <color theme="1" tint="0.14999847407452621"/>
      </right>
      <top/>
      <bottom style="medium">
        <color theme="1" tint="0.14999847407452621"/>
      </bottom>
      <diagonal/>
    </border>
    <border>
      <left style="medium">
        <color theme="1" tint="0.14999847407452621"/>
      </left>
      <right style="medium">
        <color theme="1" tint="0.14999847407452621"/>
      </right>
      <top style="medium">
        <color theme="1" tint="0.14999847407452621"/>
      </top>
      <bottom style="hair">
        <color theme="7" tint="-0.24994659260841701"/>
      </bottom>
      <diagonal/>
    </border>
    <border>
      <left style="medium">
        <color theme="1" tint="0.14999847407452621"/>
      </left>
      <right style="medium">
        <color theme="1" tint="0.14999847407452621"/>
      </right>
      <top style="hair">
        <color theme="7" tint="-0.24994659260841701"/>
      </top>
      <bottom style="hair">
        <color theme="7" tint="-0.24994659260841701"/>
      </bottom>
      <diagonal/>
    </border>
    <border>
      <left style="medium">
        <color theme="1" tint="0.14999847407452621"/>
      </left>
      <right style="medium">
        <color theme="1" tint="0.14999847407452621"/>
      </right>
      <top style="hair">
        <color theme="7" tint="-0.24994659260841701"/>
      </top>
      <bottom style="medium">
        <color theme="1" tint="0.14999847407452621"/>
      </bottom>
      <diagonal/>
    </border>
    <border>
      <left/>
      <right/>
      <top style="medium">
        <color theme="1" tint="0.14999847407452621"/>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theme="1" tint="0.14999847407452621"/>
      </left>
      <right/>
      <top/>
      <bottom style="medium">
        <color theme="1" tint="0.14999847407452621"/>
      </bottom>
      <diagonal/>
    </border>
    <border>
      <left style="thin">
        <color theme="1" tint="0.34998626667073579"/>
      </left>
      <right style="hair">
        <color theme="7" tint="-0.24994659260841701"/>
      </right>
      <top style="hair">
        <color theme="7" tint="-0.24994659260841701"/>
      </top>
      <bottom style="hair">
        <color theme="7" tint="-0.24994659260841701"/>
      </bottom>
      <diagonal/>
    </border>
    <border>
      <left/>
      <right/>
      <top/>
      <bottom style="medium">
        <color theme="1" tint="0.14999847407452621"/>
      </bottom>
      <diagonal/>
    </border>
    <border>
      <left/>
      <right/>
      <top style="medium">
        <color theme="1" tint="0.14999847407452621"/>
      </top>
      <bottom style="medium">
        <color indexed="64"/>
      </bottom>
      <diagonal/>
    </border>
    <border>
      <left/>
      <right style="medium">
        <color theme="1" tint="0.14999847407452621"/>
      </right>
      <top style="medium">
        <color theme="1" tint="0.14999847407452621"/>
      </top>
      <bottom style="medium">
        <color indexed="64"/>
      </bottom>
      <diagonal/>
    </border>
    <border>
      <left style="medium">
        <color theme="1" tint="0.14999847407452621"/>
      </left>
      <right style="medium">
        <color indexed="64"/>
      </right>
      <top/>
      <bottom/>
      <diagonal/>
    </border>
    <border>
      <left style="medium">
        <color theme="1" tint="0.14999847407452621"/>
      </left>
      <right style="medium">
        <color indexed="64"/>
      </right>
      <top/>
      <bottom style="medium">
        <color theme="1" tint="0.14999847407452621"/>
      </bottom>
      <diagonal/>
    </border>
    <border>
      <left style="medium">
        <color theme="1" tint="0.14999847407452621"/>
      </left>
      <right style="medium">
        <color indexed="64"/>
      </right>
      <top style="medium">
        <color theme="1" tint="0.14999847407452621"/>
      </top>
      <bottom style="hair">
        <color theme="7" tint="-0.24994659260841701"/>
      </bottom>
      <diagonal/>
    </border>
    <border>
      <left style="medium">
        <color theme="1" tint="0.14999847407452621"/>
      </left>
      <right style="medium">
        <color indexed="64"/>
      </right>
      <top style="hair">
        <color theme="7" tint="-0.24994659260841701"/>
      </top>
      <bottom style="hair">
        <color theme="7" tint="-0.24994659260841701"/>
      </bottom>
      <diagonal/>
    </border>
    <border>
      <left style="medium">
        <color indexed="64"/>
      </left>
      <right/>
      <top style="medium">
        <color theme="1" tint="0.14999847407452621"/>
      </top>
      <bottom style="medium">
        <color indexed="64"/>
      </bottom>
      <diagonal/>
    </border>
    <border>
      <left style="medium">
        <color theme="1" tint="0.14999847407452621"/>
      </left>
      <right style="medium">
        <color indexed="64"/>
      </right>
      <top style="medium">
        <color theme="1" tint="0.14999847407452621"/>
      </top>
      <bottom style="medium">
        <color indexed="64"/>
      </bottom>
      <diagonal/>
    </border>
    <border>
      <left style="hair">
        <color theme="7" tint="-0.24994659260841701"/>
      </left>
      <right style="medium">
        <color theme="1" tint="0.14999847407452621"/>
      </right>
      <top style="medium">
        <color theme="1" tint="0.14999847407452621"/>
      </top>
      <bottom style="hair">
        <color theme="7" tint="-0.24994659260841701"/>
      </bottom>
      <diagonal/>
    </border>
    <border>
      <left style="hair">
        <color theme="7" tint="-0.24994659260841701"/>
      </left>
      <right style="medium">
        <color theme="1" tint="0.14999847407452621"/>
      </right>
      <top style="hair">
        <color theme="7" tint="-0.24994659260841701"/>
      </top>
      <bottom style="hair">
        <color theme="7" tint="-0.24994659260841701"/>
      </bottom>
      <diagonal/>
    </border>
    <border>
      <left style="hair">
        <color theme="7" tint="-0.24994659260841701"/>
      </left>
      <right style="medium">
        <color theme="1" tint="0.14999847407452621"/>
      </right>
      <top style="hair">
        <color theme="7" tint="-0.24994659260841701"/>
      </top>
      <bottom style="medium">
        <color theme="1" tint="0.14999847407452621"/>
      </bottom>
      <diagonal/>
    </border>
    <border>
      <left/>
      <right style="medium">
        <color indexed="64"/>
      </right>
      <top style="medium">
        <color indexed="64"/>
      </top>
      <bottom style="hair">
        <color theme="7" tint="-0.24994659260841701"/>
      </bottom>
      <diagonal/>
    </border>
    <border>
      <left/>
      <right style="medium">
        <color indexed="64"/>
      </right>
      <top style="hair">
        <color theme="7" tint="-0.24994659260841701"/>
      </top>
      <bottom style="hair">
        <color theme="7" tint="-0.24994659260841701"/>
      </bottom>
      <diagonal/>
    </border>
    <border>
      <left/>
      <right style="medium">
        <color indexed="64"/>
      </right>
      <top style="hair">
        <color theme="7" tint="-0.24994659260841701"/>
      </top>
      <bottom style="medium">
        <color indexed="64"/>
      </bottom>
      <diagonal/>
    </border>
    <border>
      <left style="medium">
        <color indexed="64"/>
      </left>
      <right/>
      <top style="medium">
        <color indexed="64"/>
      </top>
      <bottom style="hair">
        <color auto="1"/>
      </bottom>
      <diagonal/>
    </border>
    <border>
      <left style="medium">
        <color indexed="64"/>
      </left>
      <right/>
      <top style="hair">
        <color auto="1"/>
      </top>
      <bottom style="hair">
        <color auto="1"/>
      </bottom>
      <diagonal/>
    </border>
    <border>
      <left style="medium">
        <color indexed="64"/>
      </left>
      <right/>
      <top style="hair">
        <color auto="1"/>
      </top>
      <bottom style="medium">
        <color indexed="64"/>
      </bottom>
      <diagonal/>
    </border>
    <border>
      <left style="thin">
        <color indexed="64"/>
      </left>
      <right style="hair">
        <color theme="7" tint="-0.24994659260841701"/>
      </right>
      <top style="medium">
        <color theme="1" tint="0.14999847407452621"/>
      </top>
      <bottom style="hair">
        <color theme="7" tint="-0.24994659260841701"/>
      </bottom>
      <diagonal/>
    </border>
    <border>
      <left style="thin">
        <color indexed="64"/>
      </left>
      <right style="hair">
        <color theme="7" tint="-0.24994659260841701"/>
      </right>
      <top style="hair">
        <color theme="7" tint="-0.24994659260841701"/>
      </top>
      <bottom style="hair">
        <color theme="7" tint="-0.24994659260841701"/>
      </bottom>
      <diagonal/>
    </border>
    <border>
      <left style="thin">
        <color indexed="64"/>
      </left>
      <right style="hair">
        <color theme="7" tint="-0.24994659260841701"/>
      </right>
      <top style="hair">
        <color theme="7" tint="-0.24994659260841701"/>
      </top>
      <bottom style="medium">
        <color theme="1" tint="0.14999847407452621"/>
      </bottom>
      <diagonal/>
    </border>
    <border>
      <left/>
      <right style="medium">
        <color theme="1" tint="0.14999847407452621"/>
      </right>
      <top/>
      <bottom style="medium">
        <color theme="1" tint="0.14999847407452621"/>
      </bottom>
      <diagonal/>
    </border>
    <border>
      <left/>
      <right/>
      <top style="medium">
        <color indexed="64"/>
      </top>
      <bottom style="medium">
        <color theme="1" tint="0.14999847407452621"/>
      </bottom>
      <diagonal/>
    </border>
    <border>
      <left style="medium">
        <color indexed="64"/>
      </left>
      <right/>
      <top style="medium">
        <color indexed="64"/>
      </top>
      <bottom style="hair">
        <color theme="7" tint="-0.24994659260841701"/>
      </bottom>
      <diagonal/>
    </border>
    <border>
      <left style="medium">
        <color indexed="64"/>
      </left>
      <right/>
      <top style="hair">
        <color theme="7" tint="-0.24994659260841701"/>
      </top>
      <bottom style="medium">
        <color indexed="64"/>
      </bottom>
      <diagonal/>
    </border>
    <border>
      <left style="medium">
        <color indexed="64"/>
      </left>
      <right style="medium">
        <color theme="1" tint="0.14999847407452621"/>
      </right>
      <top style="medium">
        <color indexed="64"/>
      </top>
      <bottom/>
      <diagonal/>
    </border>
    <border>
      <left style="medium">
        <color theme="1" tint="0.14999847407452621"/>
      </left>
      <right style="medium">
        <color indexed="64"/>
      </right>
      <top style="medium">
        <color indexed="64"/>
      </top>
      <bottom style="hair">
        <color theme="7" tint="-0.24994659260841701"/>
      </bottom>
      <diagonal/>
    </border>
    <border>
      <left style="medium">
        <color indexed="64"/>
      </left>
      <right style="medium">
        <color theme="1" tint="0.14999847407452621"/>
      </right>
      <top/>
      <bottom/>
      <diagonal/>
    </border>
    <border>
      <left style="medium">
        <color theme="1" tint="0.14999847407452621"/>
      </left>
      <right style="medium">
        <color indexed="64"/>
      </right>
      <top style="hair">
        <color theme="7" tint="-0.24994659260841701"/>
      </top>
      <bottom style="medium">
        <color theme="1" tint="0.14999847407452621"/>
      </bottom>
      <diagonal/>
    </border>
    <border>
      <left style="medium">
        <color indexed="64"/>
      </left>
      <right style="medium">
        <color theme="1" tint="0.14999847407452621"/>
      </right>
      <top/>
      <bottom style="medium">
        <color indexed="64"/>
      </bottom>
      <diagonal/>
    </border>
    <border>
      <left style="medium">
        <color indexed="64"/>
      </left>
      <right style="medium">
        <color theme="1" tint="0.14999847407452621"/>
      </right>
      <top style="medium">
        <color theme="1" tint="0.14999847407452621"/>
      </top>
      <bottom/>
      <diagonal/>
    </border>
    <border>
      <left style="medium">
        <color indexed="64"/>
      </left>
      <right style="medium">
        <color theme="1" tint="0.14999847407452621"/>
      </right>
      <top/>
      <bottom style="medium">
        <color theme="1" tint="0.14999847407452621"/>
      </bottom>
      <diagonal/>
    </border>
    <border>
      <left style="medium">
        <color indexed="64"/>
      </left>
      <right style="medium">
        <color indexed="64"/>
      </right>
      <top style="medium">
        <color indexed="64"/>
      </top>
      <bottom style="medium">
        <color indexed="64"/>
      </bottom>
      <diagonal/>
    </border>
    <border>
      <left/>
      <right style="medium">
        <color theme="1" tint="0.14999847407452621"/>
      </right>
      <top/>
      <bottom style="medium">
        <color indexed="64"/>
      </bottom>
      <diagonal/>
    </border>
    <border>
      <left style="medium">
        <color theme="1" tint="0.14999847407452621"/>
      </left>
      <right style="medium">
        <color indexed="64"/>
      </right>
      <top/>
      <bottom style="medium">
        <color indexed="64"/>
      </bottom>
      <diagonal/>
    </border>
    <border>
      <left style="medium">
        <color theme="1" tint="0.14999847407452621"/>
      </left>
      <right style="medium">
        <color indexed="64"/>
      </right>
      <top style="hair">
        <color theme="7" tint="-0.24994659260841701"/>
      </top>
      <bottom style="medium">
        <color indexed="64"/>
      </bottom>
      <diagonal/>
    </border>
    <border>
      <left/>
      <right style="medium">
        <color theme="1" tint="0.14999847407452621"/>
      </right>
      <top style="medium">
        <color theme="1" tint="0.14999847407452621"/>
      </top>
      <bottom/>
      <diagonal/>
    </border>
    <border>
      <left style="medium">
        <color theme="1" tint="0.14999847407452621"/>
      </left>
      <right/>
      <top/>
      <bottom/>
      <diagonal/>
    </border>
    <border>
      <left style="medium">
        <color theme="1" tint="0.14999847407452621"/>
      </left>
      <right style="hair">
        <color theme="7" tint="-0.24994659260841701"/>
      </right>
      <top style="medium">
        <color theme="1" tint="0.14999847407452621"/>
      </top>
      <bottom style="hair">
        <color theme="7" tint="-0.24994659260841701"/>
      </bottom>
      <diagonal/>
    </border>
    <border>
      <left style="hair">
        <color theme="7" tint="-0.24994659260841701"/>
      </left>
      <right style="hair">
        <color theme="7" tint="-0.24994659260841701"/>
      </right>
      <top style="medium">
        <color theme="1" tint="0.14999847407452621"/>
      </top>
      <bottom style="hair">
        <color theme="7" tint="-0.24994659260841701"/>
      </bottom>
      <diagonal/>
    </border>
    <border>
      <left style="hair">
        <color theme="7" tint="-0.24994659260841701"/>
      </left>
      <right/>
      <top style="medium">
        <color theme="1" tint="0.14999847407452621"/>
      </top>
      <bottom style="hair">
        <color theme="7" tint="-0.24994659260841701"/>
      </bottom>
      <diagonal/>
    </border>
    <border>
      <left style="medium">
        <color theme="1" tint="0.14999847407452621"/>
      </left>
      <right style="hair">
        <color theme="7" tint="-0.24994659260841701"/>
      </right>
      <top style="hair">
        <color theme="7" tint="-0.24994659260841701"/>
      </top>
      <bottom style="hair">
        <color theme="7" tint="-0.24994659260841701"/>
      </bottom>
      <diagonal/>
    </border>
    <border>
      <left style="medium">
        <color theme="1" tint="0.14999847407452621"/>
      </left>
      <right style="hair">
        <color theme="7" tint="-0.24994659260841701"/>
      </right>
      <top style="hair">
        <color theme="7" tint="-0.24994659260841701"/>
      </top>
      <bottom style="medium">
        <color theme="1" tint="0.14999847407452621"/>
      </bottom>
      <diagonal/>
    </border>
    <border>
      <left style="hair">
        <color theme="7" tint="-0.24994659260841701"/>
      </left>
      <right style="hair">
        <color theme="7" tint="-0.24994659260841701"/>
      </right>
      <top style="hair">
        <color theme="7" tint="-0.24994659260841701"/>
      </top>
      <bottom style="medium">
        <color theme="1" tint="0.14999847407452621"/>
      </bottom>
      <diagonal/>
    </border>
    <border>
      <left style="hair">
        <color theme="7" tint="-0.24994659260841701"/>
      </left>
      <right/>
      <top style="hair">
        <color theme="7" tint="-0.24994659260841701"/>
      </top>
      <bottom style="medium">
        <color theme="1" tint="0.14999847407452621"/>
      </bottom>
      <diagonal/>
    </border>
    <border>
      <left style="thin">
        <color theme="1" tint="0.34998626667073579"/>
      </left>
      <right style="hair">
        <color theme="7" tint="-0.24994659260841701"/>
      </right>
      <top style="medium">
        <color theme="1" tint="0.14999847407452621"/>
      </top>
      <bottom style="hair">
        <color theme="7" tint="-0.24994659260841701"/>
      </bottom>
      <diagonal/>
    </border>
    <border>
      <left style="thin">
        <color theme="1" tint="0.34998626667073579"/>
      </left>
      <right style="hair">
        <color theme="7" tint="-0.24994659260841701"/>
      </right>
      <top style="hair">
        <color theme="7" tint="-0.24994659260841701"/>
      </top>
      <bottom style="medium">
        <color theme="1" tint="0.14999847407452621"/>
      </bottom>
      <diagonal/>
    </border>
    <border>
      <left style="medium">
        <color indexed="64"/>
      </left>
      <right/>
      <top style="medium">
        <color indexed="64"/>
      </top>
      <bottom style="medium">
        <color theme="1" tint="0.14999847407452621"/>
      </bottom>
      <diagonal/>
    </border>
    <border>
      <left/>
      <right style="medium">
        <color indexed="64"/>
      </right>
      <top style="medium">
        <color indexed="64"/>
      </top>
      <bottom style="medium">
        <color theme="1" tint="0.14999847407452621"/>
      </bottom>
      <diagonal/>
    </border>
    <border>
      <left style="medium">
        <color theme="1" tint="0.14999847407452621"/>
      </left>
      <right style="medium">
        <color indexed="64"/>
      </right>
      <top style="medium">
        <color theme="1" tint="0.14999847407452621"/>
      </top>
      <bottom/>
      <diagonal/>
    </border>
    <border>
      <left/>
      <right style="medium">
        <color indexed="64"/>
      </right>
      <top style="medium">
        <color theme="1" tint="0.14999847407452621"/>
      </top>
      <bottom/>
      <diagonal/>
    </border>
    <border>
      <left style="medium">
        <color indexed="64"/>
      </left>
      <right/>
      <top style="hair">
        <color theme="4" tint="-0.499984740745262"/>
      </top>
      <bottom style="hair">
        <color theme="4" tint="-0.499984740745262"/>
      </bottom>
      <diagonal/>
    </border>
    <border>
      <left style="medium">
        <color indexed="64"/>
      </left>
      <right/>
      <top style="medium">
        <color indexed="64"/>
      </top>
      <bottom style="hair">
        <color theme="4" tint="-0.499984740745262"/>
      </bottom>
      <diagonal/>
    </border>
    <border>
      <left style="medium">
        <color theme="1" tint="0.14999847407452621"/>
      </left>
      <right style="medium">
        <color indexed="64"/>
      </right>
      <top style="hair">
        <color theme="7" tint="-0.24994659260841701"/>
      </top>
      <bottom/>
      <diagonal/>
    </border>
    <border>
      <left style="medium">
        <color theme="1" tint="0.14999847407452621"/>
      </left>
      <right style="medium">
        <color indexed="64"/>
      </right>
      <top/>
      <bottom style="hair">
        <color theme="7" tint="-0.24994659260841701"/>
      </bottom>
      <diagonal/>
    </border>
    <border>
      <left/>
      <right style="medium">
        <color theme="1" tint="0.14999847407452621"/>
      </right>
      <top style="medium">
        <color indexed="64"/>
      </top>
      <bottom style="medium">
        <color indexed="64"/>
      </bottom>
      <diagonal/>
    </border>
    <border>
      <left style="medium">
        <color theme="1" tint="0.14999847407452621"/>
      </left>
      <right/>
      <top style="medium">
        <color indexed="64"/>
      </top>
      <bottom style="medium">
        <color indexed="64"/>
      </bottom>
      <diagonal/>
    </border>
  </borders>
  <cellStyleXfs count="3">
    <xf numFmtId="0" fontId="0" fillId="0" borderId="0"/>
    <xf numFmtId="43" fontId="1" fillId="0" borderId="0" applyFont="0" applyFill="0" applyBorder="0" applyAlignment="0" applyProtection="0"/>
    <xf numFmtId="0" fontId="13" fillId="0" borderId="0" applyNumberFormat="0" applyFill="0" applyBorder="0" applyProtection="0">
      <alignment horizontal="left"/>
    </xf>
  </cellStyleXfs>
  <cellXfs count="187">
    <xf numFmtId="0" fontId="0" fillId="0" borderId="0" xfId="0"/>
    <xf numFmtId="0" fontId="0" fillId="0" borderId="4" xfId="0" applyBorder="1"/>
    <xf numFmtId="0" fontId="0" fillId="0" borderId="5" xfId="0" applyBorder="1"/>
    <xf numFmtId="0" fontId="0" fillId="0" borderId="6" xfId="0" applyBorder="1"/>
    <xf numFmtId="0" fontId="0" fillId="0" borderId="8" xfId="0" applyBorder="1"/>
    <xf numFmtId="0" fontId="0" fillId="0" borderId="10" xfId="0" applyBorder="1"/>
    <xf numFmtId="0" fontId="0" fillId="0" borderId="11" xfId="0" applyBorder="1"/>
    <xf numFmtId="0" fontId="0" fillId="3" borderId="12" xfId="0" applyFill="1" applyBorder="1"/>
    <xf numFmtId="0" fontId="0" fillId="3" borderId="13" xfId="0" applyFill="1" applyBorder="1"/>
    <xf numFmtId="0" fontId="0" fillId="3" borderId="14" xfId="0" applyFill="1" applyBorder="1"/>
    <xf numFmtId="0" fontId="0" fillId="3" borderId="15" xfId="0" applyFill="1" applyBorder="1"/>
    <xf numFmtId="0" fontId="0" fillId="3" borderId="16" xfId="0" applyFill="1" applyBorder="1"/>
    <xf numFmtId="0" fontId="0" fillId="3" borderId="17" xfId="0" applyFill="1" applyBorder="1"/>
    <xf numFmtId="0" fontId="0" fillId="3" borderId="18" xfId="0" applyFill="1" applyBorder="1"/>
    <xf numFmtId="0" fontId="0" fillId="3" borderId="19" xfId="0" applyFill="1" applyBorder="1"/>
    <xf numFmtId="0" fontId="0" fillId="3" borderId="20" xfId="0" applyFill="1" applyBorder="1"/>
    <xf numFmtId="0" fontId="0" fillId="3" borderId="21" xfId="0" applyFill="1" applyBorder="1"/>
    <xf numFmtId="0" fontId="0" fillId="3" borderId="22" xfId="0" applyFill="1" applyBorder="1"/>
    <xf numFmtId="0" fontId="0" fillId="3" borderId="23" xfId="0" applyFill="1" applyBorder="1"/>
    <xf numFmtId="0" fontId="8" fillId="6" borderId="29" xfId="0" applyFont="1" applyFill="1" applyBorder="1" applyAlignment="1">
      <alignment horizontal="center" vertical="center" wrapText="1"/>
    </xf>
    <xf numFmtId="0" fontId="8" fillId="6" borderId="34" xfId="0" applyFont="1" applyFill="1" applyBorder="1" applyAlignment="1">
      <alignment horizontal="center" vertical="center" wrapText="1"/>
    </xf>
    <xf numFmtId="0" fontId="0" fillId="3" borderId="39" xfId="0" applyFill="1" applyBorder="1" applyProtection="1">
      <protection locked="0"/>
    </xf>
    <xf numFmtId="0" fontId="0" fillId="0" borderId="4" xfId="0" applyBorder="1" applyAlignment="1">
      <alignment horizontal="center"/>
    </xf>
    <xf numFmtId="0" fontId="0" fillId="0" borderId="6" xfId="0" applyBorder="1" applyAlignment="1">
      <alignment horizontal="center"/>
    </xf>
    <xf numFmtId="0" fontId="2" fillId="0" borderId="35" xfId="0" applyFont="1" applyBorder="1" applyAlignment="1">
      <alignment horizontal="center"/>
    </xf>
    <xf numFmtId="0" fontId="2" fillId="0" borderId="37" xfId="0" applyFont="1" applyBorder="1" applyAlignment="1">
      <alignment horizontal="center"/>
    </xf>
    <xf numFmtId="0" fontId="2" fillId="0" borderId="9" xfId="0" applyFont="1" applyBorder="1"/>
    <xf numFmtId="0" fontId="0" fillId="0" borderId="4" xfId="0" applyFont="1" applyBorder="1"/>
    <xf numFmtId="0" fontId="14" fillId="0" borderId="0" xfId="0" applyFont="1"/>
    <xf numFmtId="0" fontId="0" fillId="10" borderId="36" xfId="0" applyFill="1" applyBorder="1" applyAlignment="1">
      <alignment vertical="center" wrapText="1"/>
    </xf>
    <xf numFmtId="164" fontId="0" fillId="3" borderId="45" xfId="1" applyNumberFormat="1" applyFont="1" applyFill="1" applyBorder="1" applyAlignment="1" applyProtection="1">
      <alignment vertical="center"/>
      <protection locked="0"/>
    </xf>
    <xf numFmtId="164" fontId="0" fillId="3" borderId="46" xfId="1" applyNumberFormat="1" applyFont="1" applyFill="1" applyBorder="1" applyAlignment="1" applyProtection="1">
      <alignment vertical="center"/>
      <protection locked="0"/>
    </xf>
    <xf numFmtId="164" fontId="10" fillId="9" borderId="48" xfId="1" applyNumberFormat="1" applyFont="1" applyFill="1" applyBorder="1" applyAlignment="1">
      <alignment vertical="center"/>
    </xf>
    <xf numFmtId="0" fontId="0" fillId="3" borderId="49" xfId="0" applyFill="1" applyBorder="1" applyAlignment="1" applyProtection="1">
      <alignment vertical="center" wrapText="1"/>
      <protection locked="0"/>
    </xf>
    <xf numFmtId="0" fontId="0" fillId="3" borderId="50" xfId="0" applyFill="1" applyBorder="1" applyAlignment="1" applyProtection="1">
      <alignment vertical="center"/>
      <protection locked="0"/>
    </xf>
    <xf numFmtId="0" fontId="0" fillId="3" borderId="51" xfId="0" applyFill="1" applyBorder="1" applyAlignment="1" applyProtection="1">
      <alignment vertical="center"/>
      <protection locked="0"/>
    </xf>
    <xf numFmtId="0" fontId="0" fillId="3" borderId="58" xfId="0" applyFill="1" applyBorder="1" applyAlignment="1" applyProtection="1">
      <alignment vertical="center" wrapText="1"/>
      <protection locked="0"/>
    </xf>
    <xf numFmtId="0" fontId="0" fillId="3" borderId="59" xfId="0" applyFill="1" applyBorder="1" applyAlignment="1" applyProtection="1">
      <alignment vertical="center"/>
      <protection locked="0"/>
    </xf>
    <xf numFmtId="0" fontId="0" fillId="3" borderId="60" xfId="0" applyFill="1" applyBorder="1" applyAlignment="1" applyProtection="1">
      <alignment vertical="center"/>
      <protection locked="0"/>
    </xf>
    <xf numFmtId="0" fontId="19" fillId="3" borderId="37" xfId="0" applyFont="1" applyFill="1" applyBorder="1" applyAlignment="1">
      <alignment horizontal="center" vertical="center"/>
    </xf>
    <xf numFmtId="0" fontId="19" fillId="3" borderId="52" xfId="0" applyFont="1" applyFill="1" applyBorder="1" applyAlignment="1">
      <alignment horizontal="center" vertical="center"/>
    </xf>
    <xf numFmtId="0" fontId="19" fillId="3" borderId="53" xfId="0" applyFont="1" applyFill="1" applyBorder="1" applyAlignment="1">
      <alignment horizontal="center" vertical="center"/>
    </xf>
    <xf numFmtId="0" fontId="19" fillId="3" borderId="54" xfId="0" applyFont="1" applyFill="1" applyBorder="1" applyAlignment="1">
      <alignment horizontal="center" vertical="center"/>
    </xf>
    <xf numFmtId="0" fontId="0" fillId="0" borderId="0" xfId="0" applyFont="1"/>
    <xf numFmtId="0" fontId="0" fillId="10" borderId="35" xfId="0" applyFill="1" applyBorder="1" applyAlignment="1">
      <alignment vertical="center" wrapText="1"/>
    </xf>
    <xf numFmtId="0" fontId="0" fillId="10" borderId="37" xfId="0" applyFill="1" applyBorder="1" applyAlignment="1">
      <alignment vertical="center" wrapText="1"/>
    </xf>
    <xf numFmtId="0" fontId="6" fillId="2" borderId="6"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6" fillId="2" borderId="35" xfId="0" applyFont="1" applyFill="1" applyBorder="1" applyAlignment="1">
      <alignment horizontal="right" vertical="center"/>
    </xf>
    <xf numFmtId="0" fontId="21" fillId="0" borderId="0" xfId="0" applyFont="1"/>
    <xf numFmtId="0" fontId="6" fillId="2" borderId="55" xfId="0" applyFont="1" applyFill="1" applyBorder="1" applyAlignment="1">
      <alignment horizontal="right" vertical="center"/>
    </xf>
    <xf numFmtId="0" fontId="6" fillId="2" borderId="56" xfId="0" applyFont="1" applyFill="1" applyBorder="1" applyAlignment="1">
      <alignment horizontal="right" vertical="center"/>
    </xf>
    <xf numFmtId="0" fontId="6" fillId="2" borderId="57" xfId="0" applyFont="1" applyFill="1" applyBorder="1" applyAlignment="1">
      <alignment horizontal="right" vertical="center"/>
    </xf>
    <xf numFmtId="0" fontId="6" fillId="2" borderId="63" xfId="0" applyFont="1" applyFill="1" applyBorder="1" applyAlignment="1">
      <alignment horizontal="right" vertical="center"/>
    </xf>
    <xf numFmtId="0" fontId="22" fillId="3" borderId="52" xfId="0" applyFont="1" applyFill="1" applyBorder="1" applyAlignment="1">
      <alignment horizontal="center" vertical="center"/>
    </xf>
    <xf numFmtId="0" fontId="6" fillId="2" borderId="64" xfId="0" applyFont="1" applyFill="1" applyBorder="1" applyAlignment="1">
      <alignment horizontal="right" vertical="center"/>
    </xf>
    <xf numFmtId="0" fontId="22" fillId="3" borderId="54" xfId="0" applyFont="1" applyFill="1" applyBorder="1" applyAlignment="1">
      <alignment horizontal="center" vertical="center"/>
    </xf>
    <xf numFmtId="0" fontId="22" fillId="3" borderId="53" xfId="0" applyFont="1" applyFill="1" applyBorder="1" applyAlignment="1">
      <alignment horizontal="center" vertical="center"/>
    </xf>
    <xf numFmtId="0" fontId="0" fillId="3" borderId="12" xfId="0" applyFill="1" applyBorder="1" applyAlignment="1">
      <alignment vertical="center"/>
    </xf>
    <xf numFmtId="0" fontId="0" fillId="3" borderId="13" xfId="0" applyFill="1" applyBorder="1" applyAlignment="1">
      <alignment vertical="center"/>
    </xf>
    <xf numFmtId="0" fontId="0" fillId="3" borderId="18" xfId="0" applyFill="1" applyBorder="1" applyAlignment="1">
      <alignment vertical="center"/>
    </xf>
    <xf numFmtId="0" fontId="0" fillId="3" borderId="14" xfId="0" applyFill="1" applyBorder="1" applyAlignment="1">
      <alignment vertical="center"/>
    </xf>
    <xf numFmtId="0" fontId="0" fillId="3" borderId="15" xfId="0" applyFill="1" applyBorder="1" applyAlignment="1">
      <alignment vertical="center"/>
    </xf>
    <xf numFmtId="0" fontId="0" fillId="3" borderId="19" xfId="0" applyFill="1" applyBorder="1" applyAlignment="1">
      <alignment vertical="center"/>
    </xf>
    <xf numFmtId="0" fontId="0" fillId="3" borderId="16" xfId="0" applyFill="1" applyBorder="1" applyAlignment="1">
      <alignment vertical="center"/>
    </xf>
    <xf numFmtId="0" fontId="0" fillId="3" borderId="17" xfId="0" applyFill="1" applyBorder="1" applyAlignment="1">
      <alignment vertical="center"/>
    </xf>
    <xf numFmtId="0" fontId="0" fillId="3" borderId="20" xfId="0" applyFill="1" applyBorder="1" applyAlignment="1">
      <alignment vertical="center"/>
    </xf>
    <xf numFmtId="164" fontId="0" fillId="3" borderId="31" xfId="1" applyNumberFormat="1" applyFont="1" applyFill="1" applyBorder="1" applyAlignment="1" applyProtection="1">
      <alignment vertical="center"/>
      <protection locked="0"/>
    </xf>
    <xf numFmtId="164" fontId="0" fillId="3" borderId="32" xfId="1" applyNumberFormat="1" applyFont="1" applyFill="1" applyBorder="1" applyAlignment="1" applyProtection="1">
      <alignment vertical="center"/>
      <protection locked="0"/>
    </xf>
    <xf numFmtId="164" fontId="0" fillId="3" borderId="33" xfId="1" applyNumberFormat="1" applyFont="1" applyFill="1" applyBorder="1" applyAlignment="1" applyProtection="1">
      <alignment vertical="center"/>
      <protection locked="0"/>
    </xf>
    <xf numFmtId="164" fontId="10" fillId="9" borderId="27" xfId="1" applyNumberFormat="1" applyFont="1" applyFill="1" applyBorder="1" applyAlignment="1">
      <alignment vertical="center"/>
    </xf>
    <xf numFmtId="164" fontId="0" fillId="3" borderId="66" xfId="1" applyNumberFormat="1" applyFont="1" applyFill="1" applyBorder="1" applyAlignment="1" applyProtection="1">
      <alignment vertical="center"/>
      <protection locked="0"/>
    </xf>
    <xf numFmtId="164" fontId="0" fillId="3" borderId="68" xfId="1" applyNumberFormat="1" applyFont="1" applyFill="1" applyBorder="1" applyAlignment="1" applyProtection="1">
      <alignment vertical="center"/>
      <protection locked="0"/>
    </xf>
    <xf numFmtId="0" fontId="8" fillId="6" borderId="29" xfId="0" applyFont="1" applyFill="1" applyBorder="1" applyAlignment="1">
      <alignment horizontal="center" vertical="center" wrapText="1"/>
    </xf>
    <xf numFmtId="0" fontId="8" fillId="6" borderId="34" xfId="0" applyFont="1" applyFill="1" applyBorder="1" applyAlignment="1">
      <alignment horizontal="center" vertical="center" wrapText="1"/>
    </xf>
    <xf numFmtId="164" fontId="0" fillId="3" borderId="66" xfId="1" applyNumberFormat="1" applyFont="1" applyFill="1" applyBorder="1" applyProtection="1">
      <protection locked="0"/>
    </xf>
    <xf numFmtId="164" fontId="0" fillId="3" borderId="46" xfId="1" applyNumberFormat="1" applyFont="1" applyFill="1" applyBorder="1" applyProtection="1">
      <protection locked="0"/>
    </xf>
    <xf numFmtId="164" fontId="0" fillId="3" borderId="68" xfId="1" applyNumberFormat="1" applyFont="1" applyFill="1" applyBorder="1" applyProtection="1">
      <protection locked="0"/>
    </xf>
    <xf numFmtId="164" fontId="10" fillId="9" borderId="74" xfId="1" applyNumberFormat="1" applyFont="1" applyFill="1" applyBorder="1" applyAlignment="1"/>
    <xf numFmtId="164" fontId="0" fillId="3" borderId="75" xfId="1" applyNumberFormat="1" applyFont="1" applyFill="1" applyBorder="1" applyProtection="1">
      <protection locked="0"/>
    </xf>
    <xf numFmtId="0" fontId="0" fillId="3" borderId="78" xfId="0" applyFill="1" applyBorder="1"/>
    <xf numFmtId="0" fontId="0" fillId="3" borderId="79" xfId="0" applyFill="1" applyBorder="1"/>
    <xf numFmtId="0" fontId="0" fillId="3" borderId="80" xfId="0" applyFill="1" applyBorder="1"/>
    <xf numFmtId="0" fontId="0" fillId="3" borderId="81" xfId="0" applyFill="1" applyBorder="1"/>
    <xf numFmtId="0" fontId="0" fillId="3" borderId="82" xfId="0" applyFill="1" applyBorder="1"/>
    <xf numFmtId="0" fontId="0" fillId="3" borderId="83" xfId="0" applyFill="1" applyBorder="1"/>
    <xf numFmtId="0" fontId="0" fillId="3" borderId="84" xfId="0" applyFill="1" applyBorder="1"/>
    <xf numFmtId="0" fontId="0" fillId="3" borderId="85" xfId="0" applyFill="1" applyBorder="1" applyAlignment="1" applyProtection="1">
      <alignment wrapText="1"/>
      <protection locked="0"/>
    </xf>
    <xf numFmtId="0" fontId="0" fillId="3" borderId="49" xfId="0" applyFill="1" applyBorder="1" applyAlignment="1" applyProtection="1">
      <alignment wrapText="1"/>
      <protection locked="0"/>
    </xf>
    <xf numFmtId="0" fontId="0" fillId="3" borderId="50" xfId="0" applyFill="1" applyBorder="1" applyProtection="1">
      <protection locked="0"/>
    </xf>
    <xf numFmtId="0" fontId="0" fillId="3" borderId="86" xfId="0" applyFill="1" applyBorder="1" applyProtection="1">
      <protection locked="0"/>
    </xf>
    <xf numFmtId="0" fontId="0" fillId="3" borderId="51" xfId="0" applyFill="1" applyBorder="1" applyProtection="1">
      <protection locked="0"/>
    </xf>
    <xf numFmtId="0" fontId="0" fillId="3" borderId="85" xfId="0" applyFill="1" applyBorder="1" applyProtection="1">
      <protection locked="0"/>
    </xf>
    <xf numFmtId="0" fontId="0" fillId="3" borderId="49" xfId="0" applyFill="1" applyBorder="1" applyProtection="1">
      <protection locked="0"/>
    </xf>
    <xf numFmtId="164" fontId="0" fillId="3" borderId="45" xfId="1" applyNumberFormat="1" applyFont="1" applyFill="1" applyBorder="1" applyProtection="1">
      <protection locked="0"/>
    </xf>
    <xf numFmtId="164" fontId="10" fillId="9" borderId="90" xfId="1" applyNumberFormat="1" applyFont="1" applyFill="1" applyBorder="1"/>
    <xf numFmtId="0" fontId="6" fillId="2" borderId="6" xfId="0" applyFont="1" applyFill="1" applyBorder="1" applyAlignment="1">
      <alignment horizontal="right" vertical="center"/>
    </xf>
    <xf numFmtId="0" fontId="6" fillId="2" borderId="91" xfId="0" applyFont="1" applyFill="1" applyBorder="1" applyAlignment="1">
      <alignment horizontal="right" vertical="center"/>
    </xf>
    <xf numFmtId="0" fontId="6" fillId="2" borderId="92" xfId="0" applyFont="1" applyFill="1" applyBorder="1" applyAlignment="1">
      <alignment horizontal="right" vertical="center"/>
    </xf>
    <xf numFmtId="164" fontId="0" fillId="3" borderId="93" xfId="1" applyNumberFormat="1" applyFont="1" applyFill="1" applyBorder="1" applyAlignment="1" applyProtection="1">
      <alignment vertical="center"/>
      <protection locked="0"/>
    </xf>
    <xf numFmtId="0" fontId="0" fillId="11" borderId="72" xfId="0" applyFill="1" applyBorder="1"/>
    <xf numFmtId="164" fontId="0" fillId="3" borderId="94" xfId="1" applyNumberFormat="1" applyFont="1" applyFill="1" applyBorder="1" applyAlignment="1" applyProtection="1">
      <alignment vertical="center"/>
      <protection locked="0"/>
    </xf>
    <xf numFmtId="0" fontId="6" fillId="2" borderId="40" xfId="0" applyFont="1" applyFill="1" applyBorder="1" applyAlignment="1">
      <alignment horizontal="center" vertical="center"/>
    </xf>
    <xf numFmtId="0" fontId="0" fillId="10" borderId="1" xfId="0" applyFill="1" applyBorder="1" applyAlignment="1">
      <alignment vertical="center" wrapText="1"/>
    </xf>
    <xf numFmtId="0" fontId="0" fillId="10" borderId="2" xfId="0" applyFill="1" applyBorder="1" applyAlignment="1">
      <alignment vertical="center" wrapText="1"/>
    </xf>
    <xf numFmtId="0" fontId="0" fillId="10" borderId="3" xfId="0" applyFill="1" applyBorder="1" applyAlignment="1">
      <alignment vertical="center" wrapText="1"/>
    </xf>
    <xf numFmtId="0" fontId="6" fillId="2" borderId="72" xfId="0" applyFont="1" applyFill="1" applyBorder="1" applyAlignment="1">
      <alignment horizontal="center" vertical="center" wrapText="1"/>
    </xf>
    <xf numFmtId="0" fontId="23" fillId="0" borderId="0" xfId="0" applyFont="1" applyAlignment="1">
      <alignment horizontal="center" vertical="center"/>
    </xf>
    <xf numFmtId="0" fontId="6" fillId="2" borderId="38" xfId="0" applyFont="1" applyFill="1" applyBorder="1" applyAlignment="1">
      <alignment horizontal="center" vertical="center"/>
    </xf>
    <xf numFmtId="0" fontId="6" fillId="2" borderId="61" xfId="0" applyFont="1" applyFill="1" applyBorder="1" applyAlignment="1">
      <alignment horizontal="center" vertical="center"/>
    </xf>
    <xf numFmtId="0" fontId="8" fillId="6" borderId="29" xfId="0" applyFont="1" applyFill="1" applyBorder="1" applyAlignment="1">
      <alignment horizontal="center" vertical="center" wrapText="1"/>
    </xf>
    <xf numFmtId="0" fontId="8" fillId="6" borderId="77" xfId="0" applyFont="1" applyFill="1" applyBorder="1" applyAlignment="1">
      <alignment horizontal="center" vertical="center" wrapText="1"/>
    </xf>
    <xf numFmtId="0" fontId="8" fillId="6" borderId="34" xfId="0" applyFont="1" applyFill="1" applyBorder="1" applyAlignment="1">
      <alignment horizontal="center" vertical="center" wrapText="1"/>
    </xf>
    <xf numFmtId="0" fontId="8" fillId="6" borderId="0" xfId="0" applyFont="1" applyFill="1" applyBorder="1" applyAlignment="1">
      <alignment horizontal="center" vertical="center" wrapText="1"/>
    </xf>
    <xf numFmtId="0" fontId="9" fillId="7" borderId="4" xfId="0" applyFont="1" applyFill="1" applyBorder="1" applyAlignment="1">
      <alignment horizontal="center" vertical="center" wrapText="1"/>
    </xf>
    <xf numFmtId="0" fontId="9" fillId="7" borderId="34" xfId="0" applyFont="1" applyFill="1" applyBorder="1" applyAlignment="1">
      <alignment horizontal="center" vertical="center" wrapText="1"/>
    </xf>
    <xf numFmtId="0" fontId="9" fillId="7" borderId="76" xfId="0" applyFont="1" applyFill="1" applyBorder="1" applyAlignment="1">
      <alignment horizontal="center" vertical="center" wrapText="1"/>
    </xf>
    <xf numFmtId="0" fontId="0" fillId="10" borderId="1" xfId="0" applyFill="1" applyBorder="1" applyAlignment="1">
      <alignment horizontal="center" vertical="center" wrapText="1"/>
    </xf>
    <xf numFmtId="0" fontId="0" fillId="10" borderId="2" xfId="0" applyFill="1" applyBorder="1" applyAlignment="1">
      <alignment horizontal="center" vertical="center" wrapText="1"/>
    </xf>
    <xf numFmtId="0" fontId="0" fillId="10" borderId="37" xfId="0" applyFill="1" applyBorder="1" applyAlignment="1">
      <alignment horizontal="center" vertical="center" wrapText="1"/>
    </xf>
    <xf numFmtId="0" fontId="5" fillId="5" borderId="87" xfId="0" applyFont="1" applyFill="1" applyBorder="1" applyAlignment="1">
      <alignment horizontal="center" vertical="center"/>
    </xf>
    <xf numFmtId="0" fontId="5" fillId="5" borderId="62" xfId="0" applyFont="1" applyFill="1" applyBorder="1" applyAlignment="1">
      <alignment horizontal="center" vertical="center"/>
    </xf>
    <xf numFmtId="0" fontId="5" fillId="5" borderId="88" xfId="0" applyFont="1" applyFill="1" applyBorder="1" applyAlignment="1">
      <alignment horizontal="center" vertical="center"/>
    </xf>
    <xf numFmtId="0" fontId="6" fillId="2" borderId="70" xfId="0" applyFont="1" applyFill="1" applyBorder="1" applyAlignment="1">
      <alignment horizontal="center" vertical="center"/>
    </xf>
    <xf numFmtId="0" fontId="6" fillId="2" borderId="67" xfId="0" applyFont="1" applyFill="1" applyBorder="1" applyAlignment="1">
      <alignment horizontal="center" vertical="center"/>
    </xf>
    <xf numFmtId="0" fontId="6" fillId="2" borderId="71" xfId="0" applyFont="1" applyFill="1" applyBorder="1" applyAlignment="1">
      <alignment horizontal="center" vertical="center"/>
    </xf>
    <xf numFmtId="0" fontId="6" fillId="2" borderId="24" xfId="0" applyFont="1" applyFill="1" applyBorder="1" applyAlignment="1">
      <alignment horizontal="center" vertical="center"/>
    </xf>
    <xf numFmtId="0" fontId="6" fillId="2" borderId="25" xfId="0" applyFont="1" applyFill="1" applyBorder="1" applyAlignment="1">
      <alignment horizontal="center" vertical="center"/>
    </xf>
    <xf numFmtId="0" fontId="5" fillId="5" borderId="35" xfId="0" applyFont="1" applyFill="1" applyBorder="1" applyAlignment="1">
      <alignment horizontal="center" vertical="center"/>
    </xf>
    <xf numFmtId="0" fontId="5" fillId="5" borderId="36" xfId="0" applyFont="1" applyFill="1" applyBorder="1" applyAlignment="1">
      <alignment horizontal="center" vertical="center"/>
    </xf>
    <xf numFmtId="0" fontId="5" fillId="5" borderId="37" xfId="0" applyFont="1" applyFill="1" applyBorder="1" applyAlignment="1">
      <alignment horizontal="center" vertical="center"/>
    </xf>
    <xf numFmtId="0" fontId="12" fillId="2" borderId="89" xfId="0" applyFont="1" applyFill="1" applyBorder="1" applyAlignment="1">
      <alignment horizontal="center" vertical="center" wrapText="1"/>
    </xf>
    <xf numFmtId="0" fontId="12" fillId="2" borderId="43"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9" fillId="7" borderId="29" xfId="0" applyFont="1" applyFill="1" applyBorder="1" applyAlignment="1">
      <alignment horizontal="center" vertical="center" wrapText="1"/>
    </xf>
    <xf numFmtId="0" fontId="6" fillId="2" borderId="26" xfId="0" applyFont="1" applyFill="1" applyBorder="1" applyAlignment="1">
      <alignment horizontal="center" vertical="center"/>
    </xf>
    <xf numFmtId="0" fontId="8" fillId="4" borderId="47" xfId="0" applyFont="1" applyFill="1" applyBorder="1" applyAlignment="1">
      <alignment horizontal="right" vertical="center"/>
    </xf>
    <xf numFmtId="0" fontId="8" fillId="4" borderId="41" xfId="0" applyFont="1" applyFill="1" applyBorder="1" applyAlignment="1">
      <alignment horizontal="right" vertical="center"/>
    </xf>
    <xf numFmtId="0" fontId="8" fillId="4" borderId="42" xfId="0" applyFont="1" applyFill="1" applyBorder="1" applyAlignment="1">
      <alignment horizontal="right" vertical="center"/>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15" fillId="5" borderId="35" xfId="0" applyFont="1" applyFill="1" applyBorder="1" applyAlignment="1">
      <alignment horizontal="center" vertical="center" wrapText="1"/>
    </xf>
    <xf numFmtId="0" fontId="15" fillId="5" borderId="36" xfId="0" applyFont="1" applyFill="1" applyBorder="1" applyAlignment="1">
      <alignment horizontal="center" vertical="center" wrapText="1"/>
    </xf>
    <xf numFmtId="0" fontId="15" fillId="5" borderId="37" xfId="0" applyFont="1" applyFill="1" applyBorder="1" applyAlignment="1">
      <alignment horizontal="center" vertical="center" wrapText="1"/>
    </xf>
    <xf numFmtId="0" fontId="25" fillId="8" borderId="70" xfId="0" applyFont="1" applyFill="1" applyBorder="1" applyAlignment="1" applyProtection="1">
      <alignment horizontal="center" vertical="center" wrapText="1"/>
      <protection locked="0"/>
    </xf>
    <xf numFmtId="0" fontId="25" fillId="8" borderId="67" xfId="0" applyFont="1" applyFill="1" applyBorder="1" applyAlignment="1" applyProtection="1">
      <alignment horizontal="center" vertical="center" wrapText="1"/>
      <protection locked="0"/>
    </xf>
    <xf numFmtId="0" fontId="25" fillId="8" borderId="71" xfId="0" applyFont="1" applyFill="1" applyBorder="1" applyAlignment="1" applyProtection="1">
      <alignment horizontal="center" vertical="center" wrapText="1"/>
      <protection locked="0"/>
    </xf>
    <xf numFmtId="0" fontId="8" fillId="4" borderId="6" xfId="0" applyFont="1" applyFill="1" applyBorder="1" applyAlignment="1">
      <alignment horizontal="right"/>
    </xf>
    <xf numFmtId="0" fontId="8" fillId="4" borderId="7" xfId="0" applyFont="1" applyFill="1" applyBorder="1" applyAlignment="1">
      <alignment horizontal="right"/>
    </xf>
    <xf numFmtId="0" fontId="8" fillId="4" borderId="73" xfId="0" applyFont="1" applyFill="1" applyBorder="1" applyAlignment="1">
      <alignment horizontal="right"/>
    </xf>
    <xf numFmtId="0" fontId="8" fillId="4" borderId="8" xfId="0" applyFont="1" applyFill="1" applyBorder="1" applyAlignment="1">
      <alignment horizontal="right"/>
    </xf>
    <xf numFmtId="0" fontId="16" fillId="2" borderId="43" xfId="0" applyFont="1" applyFill="1" applyBorder="1" applyAlignment="1">
      <alignment horizontal="center" vertical="center" wrapText="1"/>
    </xf>
    <xf numFmtId="0" fontId="16" fillId="2" borderId="44" xfId="0" applyFont="1" applyFill="1" applyBorder="1" applyAlignment="1">
      <alignment horizontal="center" vertical="center" wrapText="1"/>
    </xf>
    <xf numFmtId="0" fontId="6" fillId="2" borderId="40" xfId="0" applyFont="1" applyFill="1" applyBorder="1" applyAlignment="1">
      <alignment horizontal="center" vertical="center"/>
    </xf>
    <xf numFmtId="0" fontId="25" fillId="8" borderId="65" xfId="0" applyFont="1" applyFill="1" applyBorder="1" applyAlignment="1" applyProtection="1">
      <alignment horizontal="center" vertical="center" wrapText="1"/>
      <protection locked="0"/>
    </xf>
    <xf numFmtId="0" fontId="25" fillId="8" borderId="69" xfId="0" applyFont="1" applyFill="1" applyBorder="1" applyAlignment="1" applyProtection="1">
      <alignment horizontal="center" vertical="center" wrapText="1"/>
      <protection locked="0"/>
    </xf>
    <xf numFmtId="0" fontId="8" fillId="8" borderId="27" xfId="0" applyFont="1" applyFill="1" applyBorder="1" applyAlignment="1" applyProtection="1">
      <alignment horizontal="center" vertical="center" wrapText="1"/>
      <protection locked="0"/>
    </xf>
    <xf numFmtId="0" fontId="8" fillId="8" borderId="28" xfId="0" applyFont="1" applyFill="1" applyBorder="1" applyAlignment="1" applyProtection="1">
      <alignment horizontal="center" vertical="center" wrapText="1"/>
      <protection locked="0"/>
    </xf>
    <xf numFmtId="0" fontId="8" fillId="8" borderId="65" xfId="0" applyFont="1" applyFill="1" applyBorder="1" applyAlignment="1" applyProtection="1">
      <alignment horizontal="center" vertical="center" wrapText="1"/>
      <protection locked="0"/>
    </xf>
    <xf numFmtId="0" fontId="8" fillId="8" borderId="67" xfId="0" applyFont="1" applyFill="1" applyBorder="1" applyAlignment="1" applyProtection="1">
      <alignment horizontal="center" vertical="center" wrapText="1"/>
      <protection locked="0"/>
    </xf>
    <xf numFmtId="0" fontId="8" fillId="8" borderId="69" xfId="0" applyFont="1" applyFill="1" applyBorder="1" applyAlignment="1" applyProtection="1">
      <alignment horizontal="center" vertical="center" wrapText="1"/>
      <protection locked="0"/>
    </xf>
    <xf numFmtId="0" fontId="8" fillId="4" borderId="36" xfId="0" applyFont="1" applyFill="1" applyBorder="1" applyAlignment="1">
      <alignment horizontal="right" vertical="center"/>
    </xf>
    <xf numFmtId="0" fontId="12" fillId="2" borderId="27" xfId="0" applyFont="1" applyFill="1" applyBorder="1" applyAlignment="1">
      <alignment horizontal="center" vertical="center" wrapText="1"/>
    </xf>
    <xf numFmtId="0" fontId="12" fillId="2" borderId="28" xfId="0" applyFont="1" applyFill="1" applyBorder="1" applyAlignment="1">
      <alignment horizontal="center" vertical="center" wrapText="1"/>
    </xf>
    <xf numFmtId="0" fontId="12" fillId="2" borderId="30" xfId="0" applyFont="1" applyFill="1" applyBorder="1" applyAlignment="1">
      <alignment horizontal="center" vertical="center" wrapText="1"/>
    </xf>
    <xf numFmtId="0" fontId="9" fillId="7" borderId="24" xfId="0" applyFont="1" applyFill="1" applyBorder="1" applyAlignment="1">
      <alignment horizontal="center" vertical="center" wrapText="1"/>
    </xf>
    <xf numFmtId="0" fontId="9" fillId="7" borderId="25" xfId="0" applyFont="1" applyFill="1" applyBorder="1" applyAlignment="1">
      <alignment horizontal="center" vertical="center" wrapText="1"/>
    </xf>
    <xf numFmtId="0" fontId="9" fillId="7" borderId="26" xfId="0" applyFont="1" applyFill="1" applyBorder="1" applyAlignment="1">
      <alignment horizontal="center" vertical="center" wrapText="1"/>
    </xf>
    <xf numFmtId="0" fontId="8" fillId="4" borderId="35" xfId="0" applyFont="1" applyFill="1" applyBorder="1" applyAlignment="1">
      <alignment horizontal="right" vertical="center"/>
    </xf>
    <xf numFmtId="0" fontId="8" fillId="4" borderId="95" xfId="0" applyFont="1" applyFill="1" applyBorder="1" applyAlignment="1">
      <alignment horizontal="right" vertical="center"/>
    </xf>
    <xf numFmtId="0" fontId="24" fillId="0" borderId="0" xfId="0" applyFont="1" applyAlignment="1">
      <alignment horizontal="center" vertical="center"/>
    </xf>
    <xf numFmtId="0" fontId="15" fillId="5" borderId="35" xfId="0" applyFont="1" applyFill="1" applyBorder="1" applyAlignment="1">
      <alignment horizontal="center" vertical="center"/>
    </xf>
    <xf numFmtId="0" fontId="15" fillId="5" borderId="36" xfId="0" applyFont="1" applyFill="1" applyBorder="1" applyAlignment="1">
      <alignment horizontal="center" vertical="center"/>
    </xf>
    <xf numFmtId="0" fontId="15" fillId="5" borderId="37" xfId="0" applyFont="1" applyFill="1" applyBorder="1" applyAlignment="1">
      <alignment horizontal="center" vertical="center"/>
    </xf>
    <xf numFmtId="0" fontId="9" fillId="7" borderId="6" xfId="0" applyFont="1" applyFill="1" applyBorder="1" applyAlignment="1">
      <alignment horizontal="center" vertical="center" wrapText="1"/>
    </xf>
    <xf numFmtId="0" fontId="9" fillId="7" borderId="73" xfId="0" applyFont="1" applyFill="1" applyBorder="1" applyAlignment="1">
      <alignment horizontal="center" vertical="center" wrapText="1"/>
    </xf>
    <xf numFmtId="0" fontId="5" fillId="5" borderId="24" xfId="0" applyFont="1" applyFill="1" applyBorder="1" applyAlignment="1">
      <alignment horizontal="center" vertical="center"/>
    </xf>
    <xf numFmtId="0" fontId="5" fillId="5" borderId="25" xfId="0" applyFont="1" applyFill="1" applyBorder="1" applyAlignment="1">
      <alignment horizontal="center" vertical="center"/>
    </xf>
    <xf numFmtId="0" fontId="5" fillId="5" borderId="26" xfId="0" applyFont="1" applyFill="1" applyBorder="1" applyAlignment="1">
      <alignment horizontal="center" vertical="center"/>
    </xf>
    <xf numFmtId="0" fontId="6" fillId="2" borderId="27" xfId="0" applyFont="1" applyFill="1" applyBorder="1" applyAlignment="1">
      <alignment horizontal="center" vertical="center"/>
    </xf>
    <xf numFmtId="0" fontId="6" fillId="2" borderId="28" xfId="0" applyFont="1" applyFill="1" applyBorder="1" applyAlignment="1">
      <alignment horizontal="center" vertical="center"/>
    </xf>
    <xf numFmtId="0" fontId="6" fillId="2" borderId="30" xfId="0" applyFont="1" applyFill="1" applyBorder="1" applyAlignment="1">
      <alignment horizontal="center" vertical="center"/>
    </xf>
    <xf numFmtId="0" fontId="2" fillId="0" borderId="35" xfId="0" applyFont="1" applyBorder="1" applyAlignment="1">
      <alignment horizontal="center"/>
    </xf>
    <xf numFmtId="0" fontId="2" fillId="0" borderId="37" xfId="0" applyFont="1" applyBorder="1" applyAlignment="1">
      <alignment horizontal="center"/>
    </xf>
    <xf numFmtId="0" fontId="8" fillId="4" borderId="96" xfId="0" applyFont="1" applyFill="1" applyBorder="1" applyAlignment="1">
      <alignment horizontal="right" vertical="center"/>
    </xf>
  </cellXfs>
  <cellStyles count="3">
    <cellStyle name="Milliers" xfId="1" builtinId="3"/>
    <cellStyle name="Normal" xfId="0" builtinId="0"/>
    <cellStyle name="Pilote de données - Catégorie"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39997558519241921"/>
  </sheetPr>
  <dimension ref="B1:I44"/>
  <sheetViews>
    <sheetView showGridLines="0" tabSelected="1" zoomScaleNormal="100" workbookViewId="0">
      <selection activeCell="D3" sqref="D3"/>
    </sheetView>
  </sheetViews>
  <sheetFormatPr baseColWidth="10" defaultRowHeight="15" x14ac:dyDescent="0.25"/>
  <cols>
    <col min="1" max="1" width="1.42578125" customWidth="1"/>
    <col min="2" max="2" width="25.42578125" customWidth="1"/>
    <col min="3" max="3" width="27.42578125" customWidth="1"/>
    <col min="4" max="4" width="24" customWidth="1"/>
    <col min="5" max="5" width="23.140625" customWidth="1"/>
    <col min="6" max="6" width="20.140625" customWidth="1"/>
    <col min="7" max="7" width="14.28515625" customWidth="1"/>
    <col min="8" max="8" width="22.5703125" customWidth="1"/>
    <col min="9" max="9" width="16.140625" customWidth="1"/>
  </cols>
  <sheetData>
    <row r="1" spans="3:8" ht="3.75" customHeight="1" x14ac:dyDescent="0.25"/>
    <row r="2" spans="3:8" ht="11.25" customHeight="1" thickBot="1" x14ac:dyDescent="0.3"/>
    <row r="3" spans="3:8" ht="18.75" customHeight="1" thickBot="1" x14ac:dyDescent="0.3">
      <c r="C3" s="49" t="s">
        <v>7</v>
      </c>
      <c r="D3" s="39"/>
      <c r="F3" s="108" t="s">
        <v>612</v>
      </c>
      <c r="G3" s="108"/>
      <c r="H3" s="108"/>
    </row>
    <row r="4" spans="3:8" ht="10.5" customHeight="1" thickBot="1" x14ac:dyDescent="0.3">
      <c r="C4" s="50"/>
      <c r="D4" s="43"/>
      <c r="F4" s="108"/>
      <c r="G4" s="108"/>
      <c r="H4" s="108"/>
    </row>
    <row r="5" spans="3:8" ht="18.75" customHeight="1" x14ac:dyDescent="0.25">
      <c r="C5" s="99" t="s">
        <v>602</v>
      </c>
      <c r="D5" s="40"/>
      <c r="F5" s="108"/>
      <c r="G5" s="108"/>
      <c r="H5" s="108"/>
    </row>
    <row r="6" spans="3:8" ht="18.75" customHeight="1" x14ac:dyDescent="0.25">
      <c r="C6" s="98" t="s">
        <v>603</v>
      </c>
      <c r="D6" s="41"/>
      <c r="F6" s="108"/>
      <c r="G6" s="108"/>
      <c r="H6" s="108"/>
    </row>
    <row r="7" spans="3:8" ht="18.75" customHeight="1" thickBot="1" x14ac:dyDescent="0.3">
      <c r="C7" s="97" t="s">
        <v>604</v>
      </c>
      <c r="D7" s="42"/>
      <c r="F7" s="108"/>
      <c r="G7" s="108"/>
      <c r="H7" s="108"/>
    </row>
    <row r="8" spans="3:8" ht="11.25" customHeight="1" thickBot="1" x14ac:dyDescent="0.3"/>
    <row r="9" spans="3:8" ht="21" customHeight="1" thickBot="1" x14ac:dyDescent="0.3">
      <c r="C9" s="129" t="s">
        <v>0</v>
      </c>
      <c r="D9" s="130"/>
      <c r="E9" s="130"/>
      <c r="F9" s="131"/>
    </row>
    <row r="10" spans="3:8" ht="37.5" customHeight="1" thickBot="1" x14ac:dyDescent="0.3">
      <c r="C10" s="46" t="s">
        <v>1</v>
      </c>
      <c r="D10" s="47" t="s">
        <v>6</v>
      </c>
      <c r="E10" s="47" t="s">
        <v>5</v>
      </c>
      <c r="F10" s="48" t="s">
        <v>613</v>
      </c>
    </row>
    <row r="11" spans="3:8" x14ac:dyDescent="0.25">
      <c r="C11" s="7"/>
      <c r="D11" s="8"/>
      <c r="E11" s="13"/>
      <c r="F11" s="16"/>
    </row>
    <row r="12" spans="3:8" x14ac:dyDescent="0.25">
      <c r="C12" s="9"/>
      <c r="D12" s="10"/>
      <c r="E12" s="14"/>
      <c r="F12" s="17"/>
    </row>
    <row r="13" spans="3:8" x14ac:dyDescent="0.25">
      <c r="C13" s="9"/>
      <c r="D13" s="10"/>
      <c r="E13" s="14"/>
      <c r="F13" s="17"/>
    </row>
    <row r="14" spans="3:8" x14ac:dyDescent="0.25">
      <c r="C14" s="9"/>
      <c r="D14" s="10"/>
      <c r="E14" s="14"/>
      <c r="F14" s="17"/>
    </row>
    <row r="15" spans="3:8" ht="15.75" thickBot="1" x14ac:dyDescent="0.3">
      <c r="C15" s="11"/>
      <c r="D15" s="12"/>
      <c r="E15" s="15"/>
      <c r="F15" s="18"/>
    </row>
    <row r="16" spans="3:8" ht="15.75" thickBot="1" x14ac:dyDescent="0.3"/>
    <row r="17" spans="2:9" ht="21" thickBot="1" x14ac:dyDescent="0.3">
      <c r="B17" s="121" t="s">
        <v>620</v>
      </c>
      <c r="C17" s="122"/>
      <c r="D17" s="122"/>
      <c r="E17" s="122"/>
      <c r="F17" s="122"/>
      <c r="G17" s="122"/>
      <c r="H17" s="122"/>
      <c r="I17" s="123"/>
    </row>
    <row r="18" spans="2:9" ht="21" customHeight="1" thickBot="1" x14ac:dyDescent="0.3">
      <c r="B18" s="124" t="s">
        <v>7</v>
      </c>
      <c r="C18" s="127" t="s">
        <v>15</v>
      </c>
      <c r="D18" s="128"/>
      <c r="E18" s="128"/>
      <c r="F18" s="128"/>
      <c r="G18" s="127" t="s">
        <v>2</v>
      </c>
      <c r="H18" s="136"/>
      <c r="I18" s="132" t="s">
        <v>14</v>
      </c>
    </row>
    <row r="19" spans="2:9" ht="27.75" customHeight="1" thickBot="1" x14ac:dyDescent="0.3">
      <c r="B19" s="125"/>
      <c r="C19" s="74" t="s">
        <v>8</v>
      </c>
      <c r="D19" s="75" t="s">
        <v>9</v>
      </c>
      <c r="E19" s="75" t="s">
        <v>10</v>
      </c>
      <c r="F19" s="75" t="s">
        <v>11</v>
      </c>
      <c r="G19" s="111" t="s">
        <v>3</v>
      </c>
      <c r="H19" s="113" t="s">
        <v>16</v>
      </c>
      <c r="I19" s="133"/>
    </row>
    <row r="20" spans="2:9" ht="12" customHeight="1" thickBot="1" x14ac:dyDescent="0.3">
      <c r="B20" s="126"/>
      <c r="C20" s="135" t="s">
        <v>12</v>
      </c>
      <c r="D20" s="116"/>
      <c r="E20" s="116"/>
      <c r="F20" s="117"/>
      <c r="G20" s="112"/>
      <c r="H20" s="114"/>
      <c r="I20" s="134"/>
    </row>
    <row r="21" spans="2:9" ht="15.75" customHeight="1" x14ac:dyDescent="0.25">
      <c r="B21" s="146" t="str">
        <f>IF(D3=0, "Année bilan", D3)</f>
        <v>Année bilan</v>
      </c>
      <c r="C21" s="81"/>
      <c r="D21" s="83"/>
      <c r="E21" s="83"/>
      <c r="F21" s="83"/>
      <c r="G21" s="88"/>
      <c r="H21" s="89"/>
      <c r="I21" s="95"/>
    </row>
    <row r="22" spans="2:9" ht="15.75" customHeight="1" x14ac:dyDescent="0.25">
      <c r="B22" s="147"/>
      <c r="C22" s="84"/>
      <c r="D22" s="14"/>
      <c r="E22" s="14"/>
      <c r="F22" s="14"/>
      <c r="G22" s="21"/>
      <c r="H22" s="90"/>
      <c r="I22" s="77"/>
    </row>
    <row r="23" spans="2:9" x14ac:dyDescent="0.25">
      <c r="B23" s="147"/>
      <c r="C23" s="84"/>
      <c r="D23" s="14"/>
      <c r="E23" s="14"/>
      <c r="F23" s="14"/>
      <c r="G23" s="21"/>
      <c r="H23" s="90"/>
      <c r="I23" s="77"/>
    </row>
    <row r="24" spans="2:9" x14ac:dyDescent="0.25">
      <c r="B24" s="147"/>
      <c r="C24" s="84"/>
      <c r="D24" s="14"/>
      <c r="E24" s="14"/>
      <c r="F24" s="14"/>
      <c r="G24" s="21"/>
      <c r="H24" s="90"/>
      <c r="I24" s="77"/>
    </row>
    <row r="25" spans="2:9" ht="15.75" thickBot="1" x14ac:dyDescent="0.3">
      <c r="B25" s="148"/>
      <c r="C25" s="85"/>
      <c r="D25" s="87"/>
      <c r="E25" s="87"/>
      <c r="F25" s="87"/>
      <c r="G25" s="91"/>
      <c r="H25" s="92"/>
      <c r="I25" s="78"/>
    </row>
    <row r="26" spans="2:9" ht="15.75" thickBot="1" x14ac:dyDescent="0.3">
      <c r="B26" s="149" t="s">
        <v>13</v>
      </c>
      <c r="C26" s="150"/>
      <c r="D26" s="150"/>
      <c r="E26" s="150"/>
      <c r="F26" s="150"/>
      <c r="G26" s="150"/>
      <c r="H26" s="152"/>
      <c r="I26" s="96">
        <v>0</v>
      </c>
    </row>
    <row r="27" spans="2:9" ht="3.75" customHeight="1" thickBot="1" x14ac:dyDescent="0.3">
      <c r="B27" s="118"/>
      <c r="C27" s="119"/>
      <c r="D27" s="119"/>
      <c r="E27" s="119"/>
      <c r="F27" s="119"/>
      <c r="G27" s="119"/>
      <c r="H27" s="119"/>
      <c r="I27" s="120"/>
    </row>
    <row r="28" spans="2:9" x14ac:dyDescent="0.25">
      <c r="B28" s="146" t="str">
        <f>IF(D3=0, "Année bilan -1", D3-1)</f>
        <v>Année bilan -1</v>
      </c>
      <c r="C28" s="81"/>
      <c r="D28" s="83"/>
      <c r="E28" s="83"/>
      <c r="F28" s="83"/>
      <c r="G28" s="93"/>
      <c r="H28" s="94"/>
      <c r="I28" s="76"/>
    </row>
    <row r="29" spans="2:9" x14ac:dyDescent="0.25">
      <c r="B29" s="147"/>
      <c r="C29" s="84"/>
      <c r="D29" s="14"/>
      <c r="E29" s="14"/>
      <c r="F29" s="14"/>
      <c r="G29" s="21"/>
      <c r="H29" s="90"/>
      <c r="I29" s="77"/>
    </row>
    <row r="30" spans="2:9" x14ac:dyDescent="0.25">
      <c r="B30" s="147"/>
      <c r="C30" s="84"/>
      <c r="D30" s="14"/>
      <c r="E30" s="14"/>
      <c r="F30" s="14"/>
      <c r="G30" s="21"/>
      <c r="H30" s="90"/>
      <c r="I30" s="77"/>
    </row>
    <row r="31" spans="2:9" x14ac:dyDescent="0.25">
      <c r="B31" s="147"/>
      <c r="C31" s="84"/>
      <c r="D31" s="14"/>
      <c r="E31" s="14"/>
      <c r="F31" s="14"/>
      <c r="G31" s="21"/>
      <c r="H31" s="90"/>
      <c r="I31" s="77"/>
    </row>
    <row r="32" spans="2:9" ht="15.75" thickBot="1" x14ac:dyDescent="0.3">
      <c r="B32" s="148"/>
      <c r="C32" s="85"/>
      <c r="D32" s="87"/>
      <c r="E32" s="87"/>
      <c r="F32" s="87"/>
      <c r="G32" s="91"/>
      <c r="H32" s="92"/>
      <c r="I32" s="80"/>
    </row>
    <row r="33" spans="2:9" ht="15.75" thickBot="1" x14ac:dyDescent="0.3">
      <c r="B33" s="149" t="s">
        <v>13</v>
      </c>
      <c r="C33" s="150"/>
      <c r="D33" s="150"/>
      <c r="E33" s="150"/>
      <c r="F33" s="150"/>
      <c r="G33" s="150"/>
      <c r="H33" s="151"/>
      <c r="I33" s="79">
        <v>0</v>
      </c>
    </row>
    <row r="34" spans="2:9" ht="15.75" thickBot="1" x14ac:dyDescent="0.3"/>
    <row r="35" spans="2:9" ht="18.75" customHeight="1" thickBot="1" x14ac:dyDescent="0.3">
      <c r="B35" s="143" t="str">
        <f>"Vente en France au titre du double comptage pour l’année " &amp; D3</f>
        <v xml:space="preserve">Vente en France au titre du double comptage pour l’année </v>
      </c>
      <c r="C35" s="144"/>
      <c r="D35" s="144"/>
      <c r="E35" s="144"/>
      <c r="F35" s="144"/>
      <c r="G35" s="144"/>
      <c r="H35" s="144"/>
      <c r="I35" s="145"/>
    </row>
    <row r="36" spans="2:9" ht="18.75" customHeight="1" thickBot="1" x14ac:dyDescent="0.3">
      <c r="B36" s="141" t="s">
        <v>605</v>
      </c>
      <c r="C36" s="155" t="s">
        <v>15</v>
      </c>
      <c r="D36" s="155"/>
      <c r="E36" s="110"/>
      <c r="F36" s="109" t="s">
        <v>2</v>
      </c>
      <c r="G36" s="110"/>
      <c r="H36" s="153" t="s">
        <v>601</v>
      </c>
      <c r="I36" s="140" t="s">
        <v>522</v>
      </c>
    </row>
    <row r="37" spans="2:9" ht="25.5" customHeight="1" thickBot="1" x14ac:dyDescent="0.3">
      <c r="B37" s="142"/>
      <c r="C37" s="75" t="s">
        <v>606</v>
      </c>
      <c r="D37" s="75" t="s">
        <v>9</v>
      </c>
      <c r="E37" s="75" t="s">
        <v>11</v>
      </c>
      <c r="F37" s="111" t="s">
        <v>3</v>
      </c>
      <c r="G37" s="113" t="s">
        <v>16</v>
      </c>
      <c r="H37" s="153"/>
      <c r="I37" s="141"/>
    </row>
    <row r="38" spans="2:9" ht="12" customHeight="1" thickBot="1" x14ac:dyDescent="0.3">
      <c r="B38" s="115" t="s">
        <v>12</v>
      </c>
      <c r="C38" s="116"/>
      <c r="D38" s="116"/>
      <c r="E38" s="117"/>
      <c r="F38" s="112"/>
      <c r="G38" s="114"/>
      <c r="H38" s="154"/>
      <c r="I38" s="142"/>
    </row>
    <row r="39" spans="2:9" ht="15.75" customHeight="1" x14ac:dyDescent="0.25">
      <c r="B39" s="81"/>
      <c r="C39" s="82"/>
      <c r="D39" s="83"/>
      <c r="E39" s="83"/>
      <c r="F39" s="36"/>
      <c r="G39" s="33"/>
      <c r="H39" s="30"/>
      <c r="I39" s="102"/>
    </row>
    <row r="40" spans="2:9" ht="15.75" customHeight="1" x14ac:dyDescent="0.25">
      <c r="B40" s="84"/>
      <c r="C40" s="10"/>
      <c r="D40" s="14"/>
      <c r="E40" s="14"/>
      <c r="F40" s="37"/>
      <c r="G40" s="34"/>
      <c r="H40" s="31"/>
      <c r="I40" s="31"/>
    </row>
    <row r="41" spans="2:9" ht="15.75" customHeight="1" x14ac:dyDescent="0.25">
      <c r="B41" s="84"/>
      <c r="C41" s="10"/>
      <c r="D41" s="14"/>
      <c r="E41" s="14"/>
      <c r="F41" s="37"/>
      <c r="G41" s="34"/>
      <c r="H41" s="31"/>
      <c r="I41" s="31"/>
    </row>
    <row r="42" spans="2:9" x14ac:dyDescent="0.25">
      <c r="B42" s="84"/>
      <c r="C42" s="10"/>
      <c r="D42" s="14"/>
      <c r="E42" s="14"/>
      <c r="F42" s="37"/>
      <c r="G42" s="34"/>
      <c r="H42" s="31"/>
      <c r="I42" s="31"/>
    </row>
    <row r="43" spans="2:9" ht="15.75" thickBot="1" x14ac:dyDescent="0.3">
      <c r="B43" s="85"/>
      <c r="C43" s="86"/>
      <c r="D43" s="87"/>
      <c r="E43" s="87"/>
      <c r="F43" s="38"/>
      <c r="G43" s="35"/>
      <c r="H43" s="31"/>
      <c r="I43" s="100"/>
    </row>
    <row r="44" spans="2:9" ht="15.75" thickBot="1" x14ac:dyDescent="0.3">
      <c r="B44" s="137" t="s">
        <v>13</v>
      </c>
      <c r="C44" s="138"/>
      <c r="D44" s="138"/>
      <c r="E44" s="138"/>
      <c r="F44" s="138"/>
      <c r="G44" s="139"/>
      <c r="H44" s="32">
        <v>0</v>
      </c>
      <c r="I44" s="101"/>
    </row>
  </sheetData>
  <mergeCells count="25">
    <mergeCell ref="B44:G44"/>
    <mergeCell ref="I36:I38"/>
    <mergeCell ref="B35:I35"/>
    <mergeCell ref="B21:B25"/>
    <mergeCell ref="B28:B32"/>
    <mergeCell ref="B33:H33"/>
    <mergeCell ref="B26:H26"/>
    <mergeCell ref="H36:H38"/>
    <mergeCell ref="B36:B37"/>
    <mergeCell ref="C36:E36"/>
    <mergeCell ref="F3:H7"/>
    <mergeCell ref="F36:G36"/>
    <mergeCell ref="F37:F38"/>
    <mergeCell ref="G37:G38"/>
    <mergeCell ref="B38:E38"/>
    <mergeCell ref="B27:I27"/>
    <mergeCell ref="B17:I17"/>
    <mergeCell ref="B18:B20"/>
    <mergeCell ref="C18:F18"/>
    <mergeCell ref="C9:F9"/>
    <mergeCell ref="I18:I20"/>
    <mergeCell ref="G19:G20"/>
    <mergeCell ref="H19:H20"/>
    <mergeCell ref="C20:F20"/>
    <mergeCell ref="G18:H18"/>
  </mergeCells>
  <pageMargins left="0.7" right="0.7" top="0.75" bottom="0.75" header="0.3" footer="0.3"/>
  <pageSetup paperSize="9" orientation="portrait" verticalDpi="0" r:id="rId1"/>
  <legacy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'Liste - Matières Premières'!$A$2:$A$41</xm:f>
          </x14:formula1>
          <xm:sqref>C21:C25 C28:C32</xm:sqref>
        </x14:dataValidation>
        <x14:dataValidation type="list" allowBlank="1" showInputMessage="1" showErrorMessage="1">
          <x14:formula1>
            <xm:f>'Liste - Type de Biocarburant'!$A$2:$A$24</xm:f>
          </x14:formula1>
          <xm:sqref>C11:C15 B39:B43</xm:sqref>
        </x14:dataValidation>
        <x14:dataValidation type="list" allowBlank="1" showInputMessage="1" showErrorMessage="1">
          <x14:formula1>
            <xm:f>'Liste - Pays'!$B$2:$B$251</xm:f>
          </x14:formula1>
          <xm:sqref>E11:E15 D21:F25 D28:F32 D39:E43</xm:sqref>
        </x14:dataValidation>
        <x14:dataValidation type="list" allowBlank="1" showInputMessage="1" showErrorMessage="1">
          <x14:formula1>
            <xm:f>'Liste - Matières Premières'!$A$2:$A$41</xm:f>
          </x14:formula1>
          <xm:sqref>D11:D15</xm:sqref>
        </x14:dataValidation>
        <x14:dataValidation type="list" allowBlank="1" showInputMessage="1" showErrorMessage="1">
          <x14:formula1>
            <xm:f>'Liste MP DC'!$A$2:$A$15</xm:f>
          </x14:formula1>
          <xm:sqref>C39:C43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39997558519241921"/>
  </sheetPr>
  <dimension ref="B1:I62"/>
  <sheetViews>
    <sheetView showGridLines="0" zoomScaleNormal="100" workbookViewId="0">
      <selection activeCell="C15" sqref="C15"/>
    </sheetView>
  </sheetViews>
  <sheetFormatPr baseColWidth="10" defaultRowHeight="15" x14ac:dyDescent="0.25"/>
  <cols>
    <col min="1" max="1" width="1.42578125" customWidth="1"/>
    <col min="2" max="2" width="25.42578125" customWidth="1"/>
    <col min="3" max="3" width="26.42578125" customWidth="1"/>
    <col min="4" max="4" width="24" customWidth="1"/>
    <col min="5" max="5" width="23.140625" customWidth="1"/>
    <col min="6" max="6" width="20.140625" customWidth="1"/>
    <col min="7" max="7" width="14.28515625" customWidth="1"/>
    <col min="8" max="8" width="22.5703125" customWidth="1"/>
    <col min="9" max="9" width="16.140625" customWidth="1"/>
  </cols>
  <sheetData>
    <row r="1" spans="2:9" ht="3.75" customHeight="1" x14ac:dyDescent="0.25">
      <c r="B1" s="50"/>
      <c r="C1" s="50"/>
      <c r="D1" s="50"/>
      <c r="E1" s="50"/>
      <c r="F1" s="50"/>
      <c r="G1" s="50"/>
      <c r="H1" s="50"/>
      <c r="I1" s="50"/>
    </row>
    <row r="2" spans="2:9" ht="15.75" thickBot="1" x14ac:dyDescent="0.3">
      <c r="B2" s="50"/>
      <c r="C2" s="50"/>
      <c r="D2" s="50"/>
      <c r="E2" s="50"/>
      <c r="F2" s="50"/>
      <c r="G2" s="50"/>
      <c r="H2" s="50"/>
      <c r="I2" s="50"/>
    </row>
    <row r="3" spans="2:9" ht="18.75" customHeight="1" x14ac:dyDescent="0.25">
      <c r="B3" s="50"/>
      <c r="C3" s="54" t="s">
        <v>607</v>
      </c>
      <c r="D3" s="55" t="str">
        <f>IF('Bilan Annuel d''Activités'!D3=0, "", 'Bilan Annuel d''Activités'!D3+1)</f>
        <v/>
      </c>
      <c r="E3" s="50"/>
      <c r="F3" s="172" t="s">
        <v>611</v>
      </c>
      <c r="G3" s="172"/>
      <c r="H3" s="172"/>
      <c r="I3" s="50"/>
    </row>
    <row r="4" spans="2:9" ht="18.75" customHeight="1" thickBot="1" x14ac:dyDescent="0.3">
      <c r="B4" s="50"/>
      <c r="C4" s="56" t="s">
        <v>608</v>
      </c>
      <c r="D4" s="57" t="str">
        <f>IF(D3="", "", D3+1)</f>
        <v/>
      </c>
      <c r="E4" s="50"/>
      <c r="F4" s="172"/>
      <c r="G4" s="172"/>
      <c r="H4" s="172"/>
      <c r="I4" s="50"/>
    </row>
    <row r="5" spans="2:9" ht="15.75" thickBot="1" x14ac:dyDescent="0.3">
      <c r="B5" s="50"/>
      <c r="C5" s="50"/>
      <c r="D5" s="50"/>
      <c r="E5" s="50"/>
      <c r="F5" s="172"/>
      <c r="G5" s="172"/>
      <c r="H5" s="172"/>
      <c r="I5" s="50"/>
    </row>
    <row r="6" spans="2:9" ht="18.75" customHeight="1" x14ac:dyDescent="0.25">
      <c r="B6" s="50"/>
      <c r="C6" s="51" t="s">
        <v>602</v>
      </c>
      <c r="D6" s="55" t="str">
        <f>IF('Bilan Annuel d''Activités'!D5=0, "", 'Bilan Annuel d''Activités'!D5)</f>
        <v/>
      </c>
      <c r="E6" s="50"/>
      <c r="F6" s="172"/>
      <c r="G6" s="172"/>
      <c r="H6" s="172"/>
      <c r="I6" s="50"/>
    </row>
    <row r="7" spans="2:9" ht="18.75" customHeight="1" x14ac:dyDescent="0.25">
      <c r="B7" s="50"/>
      <c r="C7" s="52" t="s">
        <v>603</v>
      </c>
      <c r="D7" s="58" t="str">
        <f>IF('Bilan Annuel d''Activités'!D6=0, "", 'Bilan Annuel d''Activités'!D6)</f>
        <v/>
      </c>
      <c r="E7" s="50"/>
      <c r="F7" s="172"/>
      <c r="G7" s="172"/>
      <c r="H7" s="172"/>
      <c r="I7" s="50"/>
    </row>
    <row r="8" spans="2:9" ht="18.75" customHeight="1" thickBot="1" x14ac:dyDescent="0.3">
      <c r="B8" s="50"/>
      <c r="C8" s="53" t="s">
        <v>604</v>
      </c>
      <c r="D8" s="57" t="str">
        <f>IF('Bilan Annuel d''Activités'!D7=0, "", 'Bilan Annuel d''Activités'!D7)</f>
        <v/>
      </c>
      <c r="E8" s="50"/>
      <c r="F8" s="172"/>
      <c r="G8" s="172"/>
      <c r="H8" s="172"/>
      <c r="I8" s="50"/>
    </row>
    <row r="9" spans="2:9" x14ac:dyDescent="0.25">
      <c r="B9" s="50"/>
      <c r="C9" s="50"/>
      <c r="D9" s="50"/>
      <c r="E9" s="50"/>
      <c r="F9" s="50"/>
      <c r="G9" s="50"/>
      <c r="H9" s="50"/>
      <c r="I9" s="50"/>
    </row>
    <row r="10" spans="2:9" ht="15.75" thickBot="1" x14ac:dyDescent="0.3">
      <c r="B10" s="50"/>
      <c r="C10" s="50"/>
      <c r="D10" s="50"/>
      <c r="E10" s="50"/>
      <c r="F10" s="50"/>
      <c r="G10" s="50"/>
      <c r="H10" s="50"/>
      <c r="I10" s="50"/>
    </row>
    <row r="11" spans="2:9" ht="21" thickBot="1" x14ac:dyDescent="0.3">
      <c r="B11" s="178" t="s">
        <v>609</v>
      </c>
      <c r="C11" s="179"/>
      <c r="D11" s="179"/>
      <c r="E11" s="179"/>
      <c r="F11" s="179"/>
      <c r="G11" s="180"/>
    </row>
    <row r="12" spans="2:9" ht="21" customHeight="1" thickBot="1" x14ac:dyDescent="0.3">
      <c r="B12" s="181" t="s">
        <v>7</v>
      </c>
      <c r="C12" s="127" t="s">
        <v>15</v>
      </c>
      <c r="D12" s="128"/>
      <c r="E12" s="128"/>
      <c r="F12" s="128"/>
      <c r="G12" s="164" t="s">
        <v>14</v>
      </c>
    </row>
    <row r="13" spans="2:9" ht="27.75" customHeight="1" thickBot="1" x14ac:dyDescent="0.3">
      <c r="B13" s="182"/>
      <c r="C13" s="19" t="s">
        <v>8</v>
      </c>
      <c r="D13" s="20" t="s">
        <v>9</v>
      </c>
      <c r="E13" s="20" t="s">
        <v>10</v>
      </c>
      <c r="F13" s="20" t="s">
        <v>11</v>
      </c>
      <c r="G13" s="165"/>
    </row>
    <row r="14" spans="2:9" ht="12.75" customHeight="1" thickBot="1" x14ac:dyDescent="0.3">
      <c r="B14" s="183"/>
      <c r="C14" s="167" t="s">
        <v>12</v>
      </c>
      <c r="D14" s="168"/>
      <c r="E14" s="168"/>
      <c r="F14" s="169"/>
      <c r="G14" s="166"/>
    </row>
    <row r="15" spans="2:9" ht="16.5" customHeight="1" x14ac:dyDescent="0.25">
      <c r="B15" s="158" t="str">
        <f>IF(D3="", "Année bilan +1", D3)</f>
        <v>Année bilan +1</v>
      </c>
      <c r="C15" s="60"/>
      <c r="D15" s="61"/>
      <c r="E15" s="61"/>
      <c r="F15" s="61"/>
      <c r="G15" s="68"/>
    </row>
    <row r="16" spans="2:9" ht="16.5" customHeight="1" x14ac:dyDescent="0.25">
      <c r="B16" s="159"/>
      <c r="C16" s="63"/>
      <c r="D16" s="64"/>
      <c r="E16" s="64"/>
      <c r="F16" s="64"/>
      <c r="G16" s="69"/>
    </row>
    <row r="17" spans="2:7" ht="16.5" customHeight="1" x14ac:dyDescent="0.25">
      <c r="B17" s="159"/>
      <c r="C17" s="63"/>
      <c r="D17" s="64"/>
      <c r="E17" s="64"/>
      <c r="F17" s="64"/>
      <c r="G17" s="69"/>
    </row>
    <row r="18" spans="2:7" ht="16.5" customHeight="1" x14ac:dyDescent="0.25">
      <c r="B18" s="159"/>
      <c r="C18" s="63"/>
      <c r="D18" s="64"/>
      <c r="E18" s="64"/>
      <c r="F18" s="64"/>
      <c r="G18" s="69"/>
    </row>
    <row r="19" spans="2:7" ht="16.5" customHeight="1" thickBot="1" x14ac:dyDescent="0.3">
      <c r="B19" s="159"/>
      <c r="C19" s="66"/>
      <c r="D19" s="67"/>
      <c r="E19" s="67"/>
      <c r="F19" s="67"/>
      <c r="G19" s="70"/>
    </row>
    <row r="20" spans="2:7" ht="15.75" thickBot="1" x14ac:dyDescent="0.3">
      <c r="B20" s="159"/>
      <c r="C20" s="186" t="s">
        <v>13</v>
      </c>
      <c r="D20" s="163"/>
      <c r="E20" s="163"/>
      <c r="F20" s="171"/>
      <c r="G20" s="71">
        <v>0</v>
      </c>
    </row>
    <row r="21" spans="2:7" ht="3.75" customHeight="1" thickBot="1" x14ac:dyDescent="0.3">
      <c r="B21" s="44"/>
      <c r="C21" s="29"/>
      <c r="D21" s="29"/>
      <c r="E21" s="29"/>
      <c r="F21" s="29"/>
      <c r="G21" s="45"/>
    </row>
    <row r="22" spans="2:7" ht="16.5" customHeight="1" x14ac:dyDescent="0.25">
      <c r="B22" s="160" t="str">
        <f>IF(D3="", "Année bilan +2", D3+1)</f>
        <v>Année bilan +2</v>
      </c>
      <c r="C22" s="60"/>
      <c r="D22" s="61"/>
      <c r="E22" s="61"/>
      <c r="F22" s="61"/>
      <c r="G22" s="72"/>
    </row>
    <row r="23" spans="2:7" ht="16.5" customHeight="1" x14ac:dyDescent="0.25">
      <c r="B23" s="161"/>
      <c r="C23" s="63"/>
      <c r="D23" s="64"/>
      <c r="E23" s="64"/>
      <c r="F23" s="64"/>
      <c r="G23" s="31"/>
    </row>
    <row r="24" spans="2:7" ht="16.5" customHeight="1" x14ac:dyDescent="0.25">
      <c r="B24" s="161"/>
      <c r="C24" s="63"/>
      <c r="D24" s="64"/>
      <c r="E24" s="64"/>
      <c r="F24" s="64"/>
      <c r="G24" s="31"/>
    </row>
    <row r="25" spans="2:7" ht="16.5" customHeight="1" x14ac:dyDescent="0.25">
      <c r="B25" s="161"/>
      <c r="C25" s="63"/>
      <c r="D25" s="64"/>
      <c r="E25" s="64"/>
      <c r="F25" s="64"/>
      <c r="G25" s="31"/>
    </row>
    <row r="26" spans="2:7" ht="16.5" customHeight="1" thickBot="1" x14ac:dyDescent="0.3">
      <c r="B26" s="161"/>
      <c r="C26" s="66"/>
      <c r="D26" s="67"/>
      <c r="E26" s="67"/>
      <c r="F26" s="67"/>
      <c r="G26" s="73"/>
    </row>
    <row r="27" spans="2:7" ht="15.75" thickBot="1" x14ac:dyDescent="0.3">
      <c r="B27" s="162"/>
      <c r="C27" s="186" t="s">
        <v>13</v>
      </c>
      <c r="D27" s="163"/>
      <c r="E27" s="163"/>
      <c r="F27" s="171"/>
      <c r="G27" s="32">
        <v>0</v>
      </c>
    </row>
    <row r="29" spans="2:7" ht="15.75" thickBot="1" x14ac:dyDescent="0.3"/>
    <row r="30" spans="2:7" ht="18.75" customHeight="1" thickBot="1" x14ac:dyDescent="0.3">
      <c r="B30" s="173" t="s">
        <v>610</v>
      </c>
      <c r="C30" s="174"/>
      <c r="D30" s="174"/>
      <c r="E30" s="175"/>
    </row>
    <row r="31" spans="2:7" ht="31.5" customHeight="1" thickBot="1" x14ac:dyDescent="0.3">
      <c r="B31" s="125" t="s">
        <v>7</v>
      </c>
      <c r="C31" s="107" t="s">
        <v>605</v>
      </c>
      <c r="D31" s="103" t="s">
        <v>15</v>
      </c>
      <c r="E31" s="153" t="s">
        <v>601</v>
      </c>
    </row>
    <row r="32" spans="2:7" ht="13.5" customHeight="1" thickBot="1" x14ac:dyDescent="0.3">
      <c r="B32" s="126"/>
      <c r="C32" s="176" t="s">
        <v>12</v>
      </c>
      <c r="D32" s="177"/>
      <c r="E32" s="154"/>
    </row>
    <row r="33" spans="2:5" ht="16.5" customHeight="1" x14ac:dyDescent="0.25">
      <c r="B33" s="146" t="str">
        <f>IF(D3="", "Année bilan +1", D3)</f>
        <v>Année bilan +1</v>
      </c>
      <c r="C33" s="59"/>
      <c r="D33" s="60"/>
      <c r="E33" s="30"/>
    </row>
    <row r="34" spans="2:5" ht="16.5" customHeight="1" x14ac:dyDescent="0.25">
      <c r="B34" s="147"/>
      <c r="C34" s="62"/>
      <c r="D34" s="63"/>
      <c r="E34" s="31"/>
    </row>
    <row r="35" spans="2:5" ht="16.5" customHeight="1" x14ac:dyDescent="0.25">
      <c r="B35" s="147"/>
      <c r="C35" s="62"/>
      <c r="D35" s="63"/>
      <c r="E35" s="31"/>
    </row>
    <row r="36" spans="2:5" ht="16.5" customHeight="1" x14ac:dyDescent="0.25">
      <c r="B36" s="147"/>
      <c r="C36" s="62"/>
      <c r="D36" s="63"/>
      <c r="E36" s="31"/>
    </row>
    <row r="37" spans="2:5" ht="16.5" customHeight="1" thickBot="1" x14ac:dyDescent="0.3">
      <c r="B37" s="147"/>
      <c r="C37" s="65"/>
      <c r="D37" s="66"/>
      <c r="E37" s="31"/>
    </row>
    <row r="38" spans="2:5" ht="15.75" thickBot="1" x14ac:dyDescent="0.3">
      <c r="B38" s="147"/>
      <c r="C38" s="170" t="s">
        <v>13</v>
      </c>
      <c r="D38" s="171"/>
      <c r="E38" s="32">
        <v>0</v>
      </c>
    </row>
    <row r="39" spans="2:5" ht="3.75" customHeight="1" thickBot="1" x14ac:dyDescent="0.3">
      <c r="B39" s="104"/>
      <c r="C39" s="105"/>
      <c r="D39" s="105"/>
      <c r="E39" s="106"/>
    </row>
    <row r="40" spans="2:5" ht="16.5" customHeight="1" x14ac:dyDescent="0.25">
      <c r="B40" s="156" t="str">
        <f>IF(D3="", "Année bilan +2", D3+1)</f>
        <v>Année bilan +2</v>
      </c>
      <c r="C40" s="59"/>
      <c r="D40" s="60"/>
      <c r="E40" s="30"/>
    </row>
    <row r="41" spans="2:5" ht="16.5" customHeight="1" x14ac:dyDescent="0.25">
      <c r="B41" s="147"/>
      <c r="C41" s="62"/>
      <c r="D41" s="63"/>
      <c r="E41" s="31"/>
    </row>
    <row r="42" spans="2:5" ht="16.5" customHeight="1" x14ac:dyDescent="0.25">
      <c r="B42" s="147"/>
      <c r="C42" s="62"/>
      <c r="D42" s="63"/>
      <c r="E42" s="31"/>
    </row>
    <row r="43" spans="2:5" ht="16.5" customHeight="1" x14ac:dyDescent="0.25">
      <c r="B43" s="147"/>
      <c r="C43" s="62"/>
      <c r="D43" s="63"/>
      <c r="E43" s="31"/>
    </row>
    <row r="44" spans="2:5" ht="16.5" customHeight="1" thickBot="1" x14ac:dyDescent="0.3">
      <c r="B44" s="147"/>
      <c r="C44" s="65"/>
      <c r="D44" s="66"/>
      <c r="E44" s="31"/>
    </row>
    <row r="45" spans="2:5" ht="15.75" thickBot="1" x14ac:dyDescent="0.3">
      <c r="B45" s="157"/>
      <c r="C45" s="170" t="s">
        <v>13</v>
      </c>
      <c r="D45" s="171"/>
      <c r="E45" s="32">
        <v>0</v>
      </c>
    </row>
    <row r="46" spans="2:5" ht="15.75" thickBot="1" x14ac:dyDescent="0.3"/>
    <row r="47" spans="2:5" ht="18.75" customHeight="1" thickBot="1" x14ac:dyDescent="0.3">
      <c r="B47" s="143" t="s">
        <v>4</v>
      </c>
      <c r="C47" s="144"/>
      <c r="D47" s="144"/>
      <c r="E47" s="145"/>
    </row>
    <row r="48" spans="2:5" ht="35.25" customHeight="1" thickBot="1" x14ac:dyDescent="0.3">
      <c r="B48" s="125" t="s">
        <v>7</v>
      </c>
      <c r="C48" s="107" t="s">
        <v>605</v>
      </c>
      <c r="D48" s="103" t="s">
        <v>15</v>
      </c>
      <c r="E48" s="153" t="s">
        <v>601</v>
      </c>
    </row>
    <row r="49" spans="2:5" ht="13.5" customHeight="1" thickBot="1" x14ac:dyDescent="0.3">
      <c r="B49" s="126"/>
      <c r="C49" s="176" t="s">
        <v>12</v>
      </c>
      <c r="D49" s="177"/>
      <c r="E49" s="154"/>
    </row>
    <row r="50" spans="2:5" ht="16.5" customHeight="1" x14ac:dyDescent="0.25">
      <c r="B50" s="146" t="str">
        <f>IF(D3="", "Année bilan +1", D3)</f>
        <v>Année bilan +1</v>
      </c>
      <c r="C50" s="59"/>
      <c r="D50" s="60"/>
      <c r="E50" s="30"/>
    </row>
    <row r="51" spans="2:5" ht="16.5" customHeight="1" x14ac:dyDescent="0.25">
      <c r="B51" s="147"/>
      <c r="C51" s="62"/>
      <c r="D51" s="63"/>
      <c r="E51" s="31"/>
    </row>
    <row r="52" spans="2:5" ht="16.5" customHeight="1" x14ac:dyDescent="0.25">
      <c r="B52" s="147"/>
      <c r="C52" s="62"/>
      <c r="D52" s="63"/>
      <c r="E52" s="31"/>
    </row>
    <row r="53" spans="2:5" ht="16.5" customHeight="1" x14ac:dyDescent="0.25">
      <c r="B53" s="147"/>
      <c r="C53" s="62"/>
      <c r="D53" s="63"/>
      <c r="E53" s="31"/>
    </row>
    <row r="54" spans="2:5" ht="16.5" customHeight="1" thickBot="1" x14ac:dyDescent="0.3">
      <c r="B54" s="147"/>
      <c r="C54" s="65"/>
      <c r="D54" s="66"/>
      <c r="E54" s="31"/>
    </row>
    <row r="55" spans="2:5" ht="15.75" thickBot="1" x14ac:dyDescent="0.3">
      <c r="B55" s="147"/>
      <c r="C55" s="170" t="s">
        <v>13</v>
      </c>
      <c r="D55" s="171"/>
      <c r="E55" s="32">
        <v>0</v>
      </c>
    </row>
    <row r="56" spans="2:5" ht="3.75" customHeight="1" thickBot="1" x14ac:dyDescent="0.3">
      <c r="B56" s="104"/>
      <c r="C56" s="105"/>
      <c r="D56" s="105"/>
      <c r="E56" s="106"/>
    </row>
    <row r="57" spans="2:5" ht="16.5" customHeight="1" x14ac:dyDescent="0.25">
      <c r="B57" s="156" t="str">
        <f>IF(D4="", "Année bilan +2", D4)</f>
        <v>Année bilan +2</v>
      </c>
      <c r="C57" s="59"/>
      <c r="D57" s="60"/>
      <c r="E57" s="30"/>
    </row>
    <row r="58" spans="2:5" ht="16.5" customHeight="1" x14ac:dyDescent="0.25">
      <c r="B58" s="147"/>
      <c r="C58" s="62"/>
      <c r="D58" s="63"/>
      <c r="E58" s="31"/>
    </row>
    <row r="59" spans="2:5" ht="16.5" customHeight="1" x14ac:dyDescent="0.25">
      <c r="B59" s="147"/>
      <c r="C59" s="62"/>
      <c r="D59" s="63"/>
      <c r="E59" s="31"/>
    </row>
    <row r="60" spans="2:5" ht="16.5" customHeight="1" x14ac:dyDescent="0.25">
      <c r="B60" s="147"/>
      <c r="C60" s="62"/>
      <c r="D60" s="63"/>
      <c r="E60" s="31"/>
    </row>
    <row r="61" spans="2:5" ht="16.5" customHeight="1" thickBot="1" x14ac:dyDescent="0.3">
      <c r="B61" s="147"/>
      <c r="C61" s="65"/>
      <c r="D61" s="66"/>
      <c r="E61" s="31"/>
    </row>
    <row r="62" spans="2:5" ht="15.75" thickBot="1" x14ac:dyDescent="0.3">
      <c r="B62" s="157"/>
      <c r="C62" s="170" t="s">
        <v>13</v>
      </c>
      <c r="D62" s="171"/>
      <c r="E62" s="32">
        <v>0</v>
      </c>
    </row>
  </sheetData>
  <mergeCells count="26">
    <mergeCell ref="F3:H8"/>
    <mergeCell ref="B48:B49"/>
    <mergeCell ref="E48:E49"/>
    <mergeCell ref="B31:B32"/>
    <mergeCell ref="B33:B38"/>
    <mergeCell ref="B40:B45"/>
    <mergeCell ref="B30:E30"/>
    <mergeCell ref="C32:D32"/>
    <mergeCell ref="C38:D38"/>
    <mergeCell ref="C45:D45"/>
    <mergeCell ref="C49:D49"/>
    <mergeCell ref="B47:E47"/>
    <mergeCell ref="B12:B14"/>
    <mergeCell ref="B11:G11"/>
    <mergeCell ref="C20:F20"/>
    <mergeCell ref="C12:F12"/>
    <mergeCell ref="G12:G14"/>
    <mergeCell ref="C14:F14"/>
    <mergeCell ref="B50:B55"/>
    <mergeCell ref="B57:B62"/>
    <mergeCell ref="B15:B20"/>
    <mergeCell ref="B22:B27"/>
    <mergeCell ref="E31:E32"/>
    <mergeCell ref="C55:D55"/>
    <mergeCell ref="C62:D62"/>
    <mergeCell ref="C27:F27"/>
  </mergeCells>
  <pageMargins left="0.7" right="0.7" top="0.75" bottom="0.75" header="0.3" footer="0.3"/>
  <legacyDrawing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'Liste - Pays'!$B$2:$B$251</xm:f>
          </x14:formula1>
          <xm:sqref>D15:F19 D22:F26</xm:sqref>
        </x14:dataValidation>
        <x14:dataValidation type="list" allowBlank="1" showInputMessage="1" showErrorMessage="1">
          <x14:formula1>
            <xm:f>'Liste - Type de Biocarburant'!$A$2:$A$24</xm:f>
          </x14:formula1>
          <xm:sqref>C33:C37 C40:C44 C50:C54 C57:C61</xm:sqref>
        </x14:dataValidation>
        <x14:dataValidation type="list" allowBlank="1" showInputMessage="1" showErrorMessage="1">
          <x14:formula1>
            <xm:f>'Liste - Matières Premières'!$A$2:$A$41</xm:f>
          </x14:formula1>
          <xm:sqref>C15:C19 C22:C26 D33:D37 D40:D44</xm:sqref>
        </x14:dataValidation>
        <x14:dataValidation type="list" allowBlank="1" showInputMessage="1" showErrorMessage="1">
          <x14:formula1>
            <xm:f>'Liste MP DC'!$A$2:$A$15</xm:f>
          </x14:formula1>
          <xm:sqref>D57:D61 D50:D54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B24"/>
  <sheetViews>
    <sheetView workbookViewId="0">
      <selection activeCell="C1" sqref="C1"/>
    </sheetView>
  </sheetViews>
  <sheetFormatPr baseColWidth="10" defaultRowHeight="15" x14ac:dyDescent="0.25"/>
  <cols>
    <col min="1" max="1" width="24.140625" customWidth="1"/>
    <col min="2" max="2" width="55.140625" customWidth="1"/>
  </cols>
  <sheetData>
    <row r="1" spans="1:2" ht="15.75" thickBot="1" x14ac:dyDescent="0.3">
      <c r="A1" s="184" t="s">
        <v>563</v>
      </c>
      <c r="B1" s="185"/>
    </row>
    <row r="2" spans="1:2" x14ac:dyDescent="0.25">
      <c r="A2" s="1" t="s">
        <v>564</v>
      </c>
      <c r="B2" s="2"/>
    </row>
    <row r="3" spans="1:2" x14ac:dyDescent="0.25">
      <c r="A3" s="1" t="s">
        <v>565</v>
      </c>
      <c r="B3" s="2"/>
    </row>
    <row r="4" spans="1:2" x14ac:dyDescent="0.25">
      <c r="A4" s="1" t="s">
        <v>566</v>
      </c>
      <c r="B4" s="2"/>
    </row>
    <row r="5" spans="1:2" x14ac:dyDescent="0.25">
      <c r="A5" s="1" t="s">
        <v>567</v>
      </c>
      <c r="B5" s="2"/>
    </row>
    <row r="6" spans="1:2" x14ac:dyDescent="0.25">
      <c r="A6" s="1" t="s">
        <v>568</v>
      </c>
      <c r="B6" s="2"/>
    </row>
    <row r="7" spans="1:2" x14ac:dyDescent="0.25">
      <c r="A7" s="1" t="s">
        <v>569</v>
      </c>
      <c r="B7" s="2" t="s">
        <v>570</v>
      </c>
    </row>
    <row r="8" spans="1:2" x14ac:dyDescent="0.25">
      <c r="A8" s="1" t="s">
        <v>571</v>
      </c>
      <c r="B8" s="2" t="s">
        <v>572</v>
      </c>
    </row>
    <row r="9" spans="1:2" x14ac:dyDescent="0.25">
      <c r="A9" s="1" t="s">
        <v>573</v>
      </c>
      <c r="B9" s="2" t="s">
        <v>574</v>
      </c>
    </row>
    <row r="10" spans="1:2" x14ac:dyDescent="0.25">
      <c r="A10" s="1" t="s">
        <v>575</v>
      </c>
      <c r="B10" s="2" t="s">
        <v>576</v>
      </c>
    </row>
    <row r="11" spans="1:2" x14ac:dyDescent="0.25">
      <c r="A11" s="1" t="s">
        <v>577</v>
      </c>
      <c r="B11" s="2" t="s">
        <v>578</v>
      </c>
    </row>
    <row r="12" spans="1:2" x14ac:dyDescent="0.25">
      <c r="A12" s="1" t="s">
        <v>579</v>
      </c>
      <c r="B12" s="2" t="s">
        <v>580</v>
      </c>
    </row>
    <row r="13" spans="1:2" x14ac:dyDescent="0.25">
      <c r="A13" s="1" t="s">
        <v>581</v>
      </c>
      <c r="B13" s="2" t="s">
        <v>582</v>
      </c>
    </row>
    <row r="14" spans="1:2" x14ac:dyDescent="0.25">
      <c r="A14" s="1" t="s">
        <v>583</v>
      </c>
      <c r="B14" s="2" t="s">
        <v>584</v>
      </c>
    </row>
    <row r="15" spans="1:2" x14ac:dyDescent="0.25">
      <c r="A15" s="1" t="s">
        <v>585</v>
      </c>
      <c r="B15" s="2" t="s">
        <v>586</v>
      </c>
    </row>
    <row r="16" spans="1:2" x14ac:dyDescent="0.25">
      <c r="A16" s="1" t="s">
        <v>587</v>
      </c>
      <c r="B16" s="2" t="s">
        <v>617</v>
      </c>
    </row>
    <row r="17" spans="1:2" x14ac:dyDescent="0.25">
      <c r="A17" s="1" t="s">
        <v>588</v>
      </c>
      <c r="B17" s="2" t="s">
        <v>616</v>
      </c>
    </row>
    <row r="18" spans="1:2" x14ac:dyDescent="0.25">
      <c r="A18" s="1" t="s">
        <v>589</v>
      </c>
      <c r="B18" s="2"/>
    </row>
    <row r="19" spans="1:2" x14ac:dyDescent="0.25">
      <c r="A19" s="1" t="s">
        <v>590</v>
      </c>
      <c r="B19" s="2" t="s">
        <v>591</v>
      </c>
    </row>
    <row r="20" spans="1:2" x14ac:dyDescent="0.25">
      <c r="A20" s="1" t="s">
        <v>592</v>
      </c>
      <c r="B20" s="2" t="s">
        <v>593</v>
      </c>
    </row>
    <row r="21" spans="1:2" x14ac:dyDescent="0.25">
      <c r="A21" s="1" t="s">
        <v>594</v>
      </c>
      <c r="B21" s="2"/>
    </row>
    <row r="22" spans="1:2" x14ac:dyDescent="0.25">
      <c r="A22" s="1" t="s">
        <v>595</v>
      </c>
      <c r="B22" s="2" t="s">
        <v>596</v>
      </c>
    </row>
    <row r="23" spans="1:2" x14ac:dyDescent="0.25">
      <c r="A23" s="1" t="s">
        <v>597</v>
      </c>
      <c r="B23" s="2" t="s">
        <v>598</v>
      </c>
    </row>
    <row r="24" spans="1:2" ht="15.75" thickBot="1" x14ac:dyDescent="0.3">
      <c r="A24" s="3" t="s">
        <v>599</v>
      </c>
      <c r="B24" s="4" t="s">
        <v>600</v>
      </c>
    </row>
  </sheetData>
  <mergeCells count="1">
    <mergeCell ref="A1:B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39997558519241921"/>
  </sheetPr>
  <dimension ref="A1:B41"/>
  <sheetViews>
    <sheetView workbookViewId="0">
      <selection activeCell="B5" sqref="B5"/>
    </sheetView>
  </sheetViews>
  <sheetFormatPr baseColWidth="10" defaultRowHeight="15" x14ac:dyDescent="0.25"/>
  <cols>
    <col min="1" max="1" width="57.85546875" bestFit="1" customWidth="1"/>
    <col min="2" max="2" width="52.140625" customWidth="1"/>
  </cols>
  <sheetData>
    <row r="1" spans="1:2" ht="15.75" thickBot="1" x14ac:dyDescent="0.3">
      <c r="A1" s="184" t="s">
        <v>532</v>
      </c>
      <c r="B1" s="185"/>
    </row>
    <row r="2" spans="1:2" x14ac:dyDescent="0.25">
      <c r="A2" s="27" t="s">
        <v>615</v>
      </c>
      <c r="B2" s="2" t="s">
        <v>618</v>
      </c>
    </row>
    <row r="3" spans="1:2" x14ac:dyDescent="0.25">
      <c r="A3" s="27" t="s">
        <v>614</v>
      </c>
      <c r="B3" s="2" t="s">
        <v>619</v>
      </c>
    </row>
    <row r="4" spans="1:2" x14ac:dyDescent="0.25">
      <c r="A4" s="1" t="s">
        <v>520</v>
      </c>
      <c r="B4" s="2"/>
    </row>
    <row r="5" spans="1:2" x14ac:dyDescent="0.25">
      <c r="A5" s="1" t="s">
        <v>533</v>
      </c>
      <c r="B5" s="2"/>
    </row>
    <row r="6" spans="1:2" x14ac:dyDescent="0.25">
      <c r="A6" s="1" t="s">
        <v>534</v>
      </c>
      <c r="B6" s="2"/>
    </row>
    <row r="7" spans="1:2" x14ac:dyDescent="0.25">
      <c r="A7" s="1" t="s">
        <v>535</v>
      </c>
      <c r="B7" s="2"/>
    </row>
    <row r="8" spans="1:2" x14ac:dyDescent="0.25">
      <c r="A8" s="1" t="s">
        <v>536</v>
      </c>
      <c r="B8" s="2"/>
    </row>
    <row r="9" spans="1:2" x14ac:dyDescent="0.25">
      <c r="A9" s="1" t="s">
        <v>537</v>
      </c>
      <c r="B9" s="2"/>
    </row>
    <row r="10" spans="1:2" x14ac:dyDescent="0.25">
      <c r="A10" s="27" t="s">
        <v>538</v>
      </c>
      <c r="B10" s="2"/>
    </row>
    <row r="11" spans="1:2" x14ac:dyDescent="0.25">
      <c r="A11" s="27" t="s">
        <v>539</v>
      </c>
      <c r="B11" s="2"/>
    </row>
    <row r="12" spans="1:2" x14ac:dyDescent="0.25">
      <c r="A12" s="28" t="s">
        <v>521</v>
      </c>
      <c r="B12" s="2"/>
    </row>
    <row r="13" spans="1:2" x14ac:dyDescent="0.25">
      <c r="A13" s="28" t="s">
        <v>540</v>
      </c>
      <c r="B13" s="2"/>
    </row>
    <row r="14" spans="1:2" x14ac:dyDescent="0.25">
      <c r="A14" s="28" t="s">
        <v>541</v>
      </c>
      <c r="B14" s="2"/>
    </row>
    <row r="15" spans="1:2" x14ac:dyDescent="0.25">
      <c r="A15" s="28" t="s">
        <v>542</v>
      </c>
      <c r="B15" s="2"/>
    </row>
    <row r="16" spans="1:2" x14ac:dyDescent="0.25">
      <c r="A16" s="28" t="s">
        <v>522</v>
      </c>
      <c r="B16" s="2"/>
    </row>
    <row r="17" spans="1:2" x14ac:dyDescent="0.25">
      <c r="A17" s="27" t="s">
        <v>543</v>
      </c>
      <c r="B17" s="2"/>
    </row>
    <row r="18" spans="1:2" x14ac:dyDescent="0.25">
      <c r="A18" s="27" t="s">
        <v>544</v>
      </c>
      <c r="B18" s="2"/>
    </row>
    <row r="19" spans="1:2" x14ac:dyDescent="0.25">
      <c r="A19" s="1" t="s">
        <v>545</v>
      </c>
      <c r="B19" s="2" t="s">
        <v>546</v>
      </c>
    </row>
    <row r="20" spans="1:2" x14ac:dyDescent="0.25">
      <c r="A20" s="1" t="s">
        <v>547</v>
      </c>
      <c r="B20" s="2" t="s">
        <v>548</v>
      </c>
    </row>
    <row r="21" spans="1:2" x14ac:dyDescent="0.25">
      <c r="A21" s="1" t="s">
        <v>549</v>
      </c>
      <c r="B21" s="2"/>
    </row>
    <row r="22" spans="1:2" x14ac:dyDescent="0.25">
      <c r="A22" s="1" t="s">
        <v>550</v>
      </c>
      <c r="B22" s="2"/>
    </row>
    <row r="23" spans="1:2" x14ac:dyDescent="0.25">
      <c r="A23" s="1" t="s">
        <v>524</v>
      </c>
      <c r="B23" s="2"/>
    </row>
    <row r="24" spans="1:2" x14ac:dyDescent="0.25">
      <c r="A24" s="1" t="s">
        <v>525</v>
      </c>
      <c r="B24" s="2"/>
    </row>
    <row r="25" spans="1:2" x14ac:dyDescent="0.25">
      <c r="A25" s="1" t="s">
        <v>551</v>
      </c>
      <c r="B25" s="2"/>
    </row>
    <row r="26" spans="1:2" x14ac:dyDescent="0.25">
      <c r="A26" s="1" t="s">
        <v>526</v>
      </c>
      <c r="B26" s="2"/>
    </row>
    <row r="27" spans="1:2" x14ac:dyDescent="0.25">
      <c r="A27" s="1" t="s">
        <v>527</v>
      </c>
      <c r="B27" s="2"/>
    </row>
    <row r="28" spans="1:2" x14ac:dyDescent="0.25">
      <c r="A28" s="1" t="s">
        <v>552</v>
      </c>
      <c r="B28" s="2"/>
    </row>
    <row r="29" spans="1:2" x14ac:dyDescent="0.25">
      <c r="A29" s="1" t="s">
        <v>528</v>
      </c>
      <c r="B29" s="2"/>
    </row>
    <row r="30" spans="1:2" x14ac:dyDescent="0.25">
      <c r="A30" s="1" t="s">
        <v>553</v>
      </c>
      <c r="B30" s="2"/>
    </row>
    <row r="31" spans="1:2" x14ac:dyDescent="0.25">
      <c r="A31" s="1" t="s">
        <v>529</v>
      </c>
      <c r="B31" s="2"/>
    </row>
    <row r="32" spans="1:2" x14ac:dyDescent="0.25">
      <c r="A32" s="1" t="s">
        <v>530</v>
      </c>
      <c r="B32" s="2"/>
    </row>
    <row r="33" spans="1:2" x14ac:dyDescent="0.25">
      <c r="A33" s="1" t="s">
        <v>531</v>
      </c>
      <c r="B33" s="2"/>
    </row>
    <row r="34" spans="1:2" x14ac:dyDescent="0.25">
      <c r="A34" s="1" t="s">
        <v>554</v>
      </c>
      <c r="B34" s="2"/>
    </row>
    <row r="35" spans="1:2" x14ac:dyDescent="0.25">
      <c r="A35" s="1" t="s">
        <v>555</v>
      </c>
      <c r="B35" s="2"/>
    </row>
    <row r="36" spans="1:2" x14ac:dyDescent="0.25">
      <c r="A36" s="1" t="s">
        <v>556</v>
      </c>
      <c r="B36" s="2" t="s">
        <v>557</v>
      </c>
    </row>
    <row r="37" spans="1:2" x14ac:dyDescent="0.25">
      <c r="A37" s="1" t="s">
        <v>558</v>
      </c>
      <c r="B37" s="2"/>
    </row>
    <row r="38" spans="1:2" x14ac:dyDescent="0.25">
      <c r="A38" s="1" t="s">
        <v>559</v>
      </c>
      <c r="B38" s="2"/>
    </row>
    <row r="39" spans="1:2" x14ac:dyDescent="0.25">
      <c r="A39" s="1" t="s">
        <v>560</v>
      </c>
      <c r="B39" s="2"/>
    </row>
    <row r="40" spans="1:2" x14ac:dyDescent="0.25">
      <c r="A40" s="1" t="s">
        <v>561</v>
      </c>
      <c r="B40" s="2"/>
    </row>
    <row r="41" spans="1:2" ht="15.75" thickBot="1" x14ac:dyDescent="0.3">
      <c r="A41" s="3" t="s">
        <v>562</v>
      </c>
      <c r="B41" s="4"/>
    </row>
  </sheetData>
  <mergeCells count="1">
    <mergeCell ref="A1:B1"/>
  </mergeCell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A15"/>
  <sheetViews>
    <sheetView workbookViewId="0">
      <selection activeCell="B2" sqref="B2"/>
    </sheetView>
  </sheetViews>
  <sheetFormatPr baseColWidth="10" defaultRowHeight="15" x14ac:dyDescent="0.25"/>
  <cols>
    <col min="1" max="1" width="56.5703125" bestFit="1" customWidth="1"/>
  </cols>
  <sheetData>
    <row r="1" spans="1:1" x14ac:dyDescent="0.25">
      <c r="A1" s="26" t="s">
        <v>519</v>
      </c>
    </row>
    <row r="2" spans="1:1" x14ac:dyDescent="0.25">
      <c r="A2" s="5" t="s">
        <v>615</v>
      </c>
    </row>
    <row r="3" spans="1:1" x14ac:dyDescent="0.25">
      <c r="A3" s="5" t="s">
        <v>614</v>
      </c>
    </row>
    <row r="4" spans="1:1" x14ac:dyDescent="0.25">
      <c r="A4" s="5" t="s">
        <v>520</v>
      </c>
    </row>
    <row r="5" spans="1:1" x14ac:dyDescent="0.25">
      <c r="A5" s="5" t="s">
        <v>521</v>
      </c>
    </row>
    <row r="6" spans="1:1" x14ac:dyDescent="0.25">
      <c r="A6" s="5" t="s">
        <v>522</v>
      </c>
    </row>
    <row r="7" spans="1:1" x14ac:dyDescent="0.25">
      <c r="A7" s="5" t="s">
        <v>523</v>
      </c>
    </row>
    <row r="8" spans="1:1" x14ac:dyDescent="0.25">
      <c r="A8" s="5" t="s">
        <v>524</v>
      </c>
    </row>
    <row r="9" spans="1:1" x14ac:dyDescent="0.25">
      <c r="A9" s="5" t="s">
        <v>525</v>
      </c>
    </row>
    <row r="10" spans="1:1" x14ac:dyDescent="0.25">
      <c r="A10" s="5" t="s">
        <v>526</v>
      </c>
    </row>
    <row r="11" spans="1:1" x14ac:dyDescent="0.25">
      <c r="A11" s="5" t="s">
        <v>527</v>
      </c>
    </row>
    <row r="12" spans="1:1" x14ac:dyDescent="0.25">
      <c r="A12" s="5" t="s">
        <v>528</v>
      </c>
    </row>
    <row r="13" spans="1:1" x14ac:dyDescent="0.25">
      <c r="A13" s="5" t="s">
        <v>529</v>
      </c>
    </row>
    <row r="14" spans="1:1" x14ac:dyDescent="0.25">
      <c r="A14" s="5" t="s">
        <v>530</v>
      </c>
    </row>
    <row r="15" spans="1:1" ht="15.75" thickBot="1" x14ac:dyDescent="0.3">
      <c r="A15" s="6" t="s">
        <v>531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B251"/>
  <sheetViews>
    <sheetView workbookViewId="0">
      <selection activeCell="C1" sqref="C1"/>
    </sheetView>
  </sheetViews>
  <sheetFormatPr baseColWidth="10" defaultRowHeight="15" x14ac:dyDescent="0.25"/>
  <cols>
    <col min="1" max="1" width="10.140625" customWidth="1"/>
    <col min="2" max="2" width="72.85546875" customWidth="1"/>
  </cols>
  <sheetData>
    <row r="1" spans="1:2" ht="15.75" thickBot="1" x14ac:dyDescent="0.3">
      <c r="A1" s="24" t="s">
        <v>17</v>
      </c>
      <c r="B1" s="25" t="s">
        <v>18</v>
      </c>
    </row>
    <row r="2" spans="1:2" x14ac:dyDescent="0.25">
      <c r="A2" s="22" t="s">
        <v>19</v>
      </c>
      <c r="B2" s="2" t="s">
        <v>20</v>
      </c>
    </row>
    <row r="3" spans="1:2" x14ac:dyDescent="0.25">
      <c r="A3" s="22" t="s">
        <v>21</v>
      </c>
      <c r="B3" s="2" t="s">
        <v>22</v>
      </c>
    </row>
    <row r="4" spans="1:2" x14ac:dyDescent="0.25">
      <c r="A4" s="22" t="s">
        <v>23</v>
      </c>
      <c r="B4" s="2" t="s">
        <v>24</v>
      </c>
    </row>
    <row r="5" spans="1:2" x14ac:dyDescent="0.25">
      <c r="A5" s="22" t="s">
        <v>25</v>
      </c>
      <c r="B5" s="2" t="s">
        <v>26</v>
      </c>
    </row>
    <row r="6" spans="1:2" x14ac:dyDescent="0.25">
      <c r="A6" s="22" t="s">
        <v>27</v>
      </c>
      <c r="B6" s="2" t="s">
        <v>28</v>
      </c>
    </row>
    <row r="7" spans="1:2" x14ac:dyDescent="0.25">
      <c r="A7" s="22" t="s">
        <v>29</v>
      </c>
      <c r="B7" s="2" t="s">
        <v>30</v>
      </c>
    </row>
    <row r="8" spans="1:2" x14ac:dyDescent="0.25">
      <c r="A8" s="22" t="s">
        <v>31</v>
      </c>
      <c r="B8" s="2" t="s">
        <v>32</v>
      </c>
    </row>
    <row r="9" spans="1:2" x14ac:dyDescent="0.25">
      <c r="A9" s="22" t="s">
        <v>33</v>
      </c>
      <c r="B9" s="2" t="s">
        <v>34</v>
      </c>
    </row>
    <row r="10" spans="1:2" x14ac:dyDescent="0.25">
      <c r="A10" s="22" t="s">
        <v>35</v>
      </c>
      <c r="B10" s="2" t="s">
        <v>36</v>
      </c>
    </row>
    <row r="11" spans="1:2" x14ac:dyDescent="0.25">
      <c r="A11" s="22" t="s">
        <v>37</v>
      </c>
      <c r="B11" s="2" t="s">
        <v>38</v>
      </c>
    </row>
    <row r="12" spans="1:2" x14ac:dyDescent="0.25">
      <c r="A12" s="22" t="s">
        <v>39</v>
      </c>
      <c r="B12" s="2" t="s">
        <v>40</v>
      </c>
    </row>
    <row r="13" spans="1:2" x14ac:dyDescent="0.25">
      <c r="A13" s="22" t="s">
        <v>41</v>
      </c>
      <c r="B13" s="2" t="s">
        <v>42</v>
      </c>
    </row>
    <row r="14" spans="1:2" x14ac:dyDescent="0.25">
      <c r="A14" s="22" t="s">
        <v>43</v>
      </c>
      <c r="B14" s="2" t="s">
        <v>44</v>
      </c>
    </row>
    <row r="15" spans="1:2" x14ac:dyDescent="0.25">
      <c r="A15" s="22" t="s">
        <v>45</v>
      </c>
      <c r="B15" s="2" t="s">
        <v>46</v>
      </c>
    </row>
    <row r="16" spans="1:2" x14ac:dyDescent="0.25">
      <c r="A16" s="22" t="s">
        <v>47</v>
      </c>
      <c r="B16" s="2" t="s">
        <v>48</v>
      </c>
    </row>
    <row r="17" spans="1:2" x14ac:dyDescent="0.25">
      <c r="A17" s="22" t="s">
        <v>49</v>
      </c>
      <c r="B17" s="2" t="s">
        <v>50</v>
      </c>
    </row>
    <row r="18" spans="1:2" x14ac:dyDescent="0.25">
      <c r="A18" s="22" t="s">
        <v>51</v>
      </c>
      <c r="B18" s="2" t="s">
        <v>52</v>
      </c>
    </row>
    <row r="19" spans="1:2" x14ac:dyDescent="0.25">
      <c r="A19" s="22" t="s">
        <v>53</v>
      </c>
      <c r="B19" s="2" t="s">
        <v>54</v>
      </c>
    </row>
    <row r="20" spans="1:2" x14ac:dyDescent="0.25">
      <c r="A20" s="22" t="s">
        <v>55</v>
      </c>
      <c r="B20" s="2" t="s">
        <v>56</v>
      </c>
    </row>
    <row r="21" spans="1:2" x14ac:dyDescent="0.25">
      <c r="A21" s="22" t="s">
        <v>57</v>
      </c>
      <c r="B21" s="2" t="s">
        <v>58</v>
      </c>
    </row>
    <row r="22" spans="1:2" x14ac:dyDescent="0.25">
      <c r="A22" s="22" t="s">
        <v>59</v>
      </c>
      <c r="B22" s="2" t="s">
        <v>60</v>
      </c>
    </row>
    <row r="23" spans="1:2" x14ac:dyDescent="0.25">
      <c r="A23" s="22" t="s">
        <v>61</v>
      </c>
      <c r="B23" s="2" t="s">
        <v>62</v>
      </c>
    </row>
    <row r="24" spans="1:2" x14ac:dyDescent="0.25">
      <c r="A24" s="22" t="s">
        <v>63</v>
      </c>
      <c r="B24" s="2" t="s">
        <v>64</v>
      </c>
    </row>
    <row r="25" spans="1:2" x14ac:dyDescent="0.25">
      <c r="A25" s="22" t="s">
        <v>65</v>
      </c>
      <c r="B25" s="2" t="s">
        <v>66</v>
      </c>
    </row>
    <row r="26" spans="1:2" x14ac:dyDescent="0.25">
      <c r="A26" s="22" t="s">
        <v>67</v>
      </c>
      <c r="B26" s="2" t="s">
        <v>68</v>
      </c>
    </row>
    <row r="27" spans="1:2" x14ac:dyDescent="0.25">
      <c r="A27" s="22" t="s">
        <v>69</v>
      </c>
      <c r="B27" s="2" t="s">
        <v>70</v>
      </c>
    </row>
    <row r="28" spans="1:2" x14ac:dyDescent="0.25">
      <c r="A28" s="22" t="s">
        <v>71</v>
      </c>
      <c r="B28" s="2" t="s">
        <v>72</v>
      </c>
    </row>
    <row r="29" spans="1:2" x14ac:dyDescent="0.25">
      <c r="A29" s="22" t="s">
        <v>73</v>
      </c>
      <c r="B29" s="2" t="s">
        <v>74</v>
      </c>
    </row>
    <row r="30" spans="1:2" x14ac:dyDescent="0.25">
      <c r="A30" s="22" t="s">
        <v>75</v>
      </c>
      <c r="B30" s="2" t="s">
        <v>76</v>
      </c>
    </row>
    <row r="31" spans="1:2" x14ac:dyDescent="0.25">
      <c r="A31" s="22" t="s">
        <v>77</v>
      </c>
      <c r="B31" s="2" t="s">
        <v>78</v>
      </c>
    </row>
    <row r="32" spans="1:2" x14ac:dyDescent="0.25">
      <c r="A32" s="22" t="s">
        <v>79</v>
      </c>
      <c r="B32" s="2" t="s">
        <v>80</v>
      </c>
    </row>
    <row r="33" spans="1:2" x14ac:dyDescent="0.25">
      <c r="A33" s="22" t="s">
        <v>81</v>
      </c>
      <c r="B33" s="2" t="s">
        <v>82</v>
      </c>
    </row>
    <row r="34" spans="1:2" x14ac:dyDescent="0.25">
      <c r="A34" s="22" t="s">
        <v>83</v>
      </c>
      <c r="B34" s="2" t="s">
        <v>84</v>
      </c>
    </row>
    <row r="35" spans="1:2" x14ac:dyDescent="0.25">
      <c r="A35" s="22" t="s">
        <v>85</v>
      </c>
      <c r="B35" s="2" t="s">
        <v>86</v>
      </c>
    </row>
    <row r="36" spans="1:2" x14ac:dyDescent="0.25">
      <c r="A36" s="22" t="s">
        <v>87</v>
      </c>
      <c r="B36" s="2" t="s">
        <v>88</v>
      </c>
    </row>
    <row r="37" spans="1:2" x14ac:dyDescent="0.25">
      <c r="A37" s="22" t="s">
        <v>89</v>
      </c>
      <c r="B37" s="2" t="s">
        <v>90</v>
      </c>
    </row>
    <row r="38" spans="1:2" x14ac:dyDescent="0.25">
      <c r="A38" s="22" t="s">
        <v>91</v>
      </c>
      <c r="B38" s="2" t="s">
        <v>92</v>
      </c>
    </row>
    <row r="39" spans="1:2" x14ac:dyDescent="0.25">
      <c r="A39" s="22" t="s">
        <v>93</v>
      </c>
      <c r="B39" s="2" t="s">
        <v>94</v>
      </c>
    </row>
    <row r="40" spans="1:2" x14ac:dyDescent="0.25">
      <c r="A40" s="22" t="s">
        <v>95</v>
      </c>
      <c r="B40" s="2" t="s">
        <v>96</v>
      </c>
    </row>
    <row r="41" spans="1:2" x14ac:dyDescent="0.25">
      <c r="A41" s="22" t="s">
        <v>97</v>
      </c>
      <c r="B41" s="2" t="s">
        <v>98</v>
      </c>
    </row>
    <row r="42" spans="1:2" x14ac:dyDescent="0.25">
      <c r="A42" s="22" t="s">
        <v>99</v>
      </c>
      <c r="B42" s="2" t="s">
        <v>100</v>
      </c>
    </row>
    <row r="43" spans="1:2" x14ac:dyDescent="0.25">
      <c r="A43" s="22" t="s">
        <v>101</v>
      </c>
      <c r="B43" s="2" t="s">
        <v>102</v>
      </c>
    </row>
    <row r="44" spans="1:2" x14ac:dyDescent="0.25">
      <c r="A44" s="22" t="s">
        <v>103</v>
      </c>
      <c r="B44" s="2" t="s">
        <v>104</v>
      </c>
    </row>
    <row r="45" spans="1:2" x14ac:dyDescent="0.25">
      <c r="A45" s="22" t="s">
        <v>105</v>
      </c>
      <c r="B45" s="2" t="s">
        <v>106</v>
      </c>
    </row>
    <row r="46" spans="1:2" x14ac:dyDescent="0.25">
      <c r="A46" s="22" t="s">
        <v>107</v>
      </c>
      <c r="B46" s="2" t="s">
        <v>108</v>
      </c>
    </row>
    <row r="47" spans="1:2" x14ac:dyDescent="0.25">
      <c r="A47" s="22" t="s">
        <v>109</v>
      </c>
      <c r="B47" s="2" t="s">
        <v>110</v>
      </c>
    </row>
    <row r="48" spans="1:2" x14ac:dyDescent="0.25">
      <c r="A48" s="22" t="s">
        <v>111</v>
      </c>
      <c r="B48" s="2" t="s">
        <v>112</v>
      </c>
    </row>
    <row r="49" spans="1:2" x14ac:dyDescent="0.25">
      <c r="A49" s="22" t="s">
        <v>113</v>
      </c>
      <c r="B49" s="2" t="s">
        <v>114</v>
      </c>
    </row>
    <row r="50" spans="1:2" x14ac:dyDescent="0.25">
      <c r="A50" s="22" t="s">
        <v>115</v>
      </c>
      <c r="B50" s="2" t="s">
        <v>116</v>
      </c>
    </row>
    <row r="51" spans="1:2" x14ac:dyDescent="0.25">
      <c r="A51" s="22" t="s">
        <v>117</v>
      </c>
      <c r="B51" s="2" t="s">
        <v>118</v>
      </c>
    </row>
    <row r="52" spans="1:2" x14ac:dyDescent="0.25">
      <c r="A52" s="22" t="s">
        <v>119</v>
      </c>
      <c r="B52" s="2" t="s">
        <v>120</v>
      </c>
    </row>
    <row r="53" spans="1:2" x14ac:dyDescent="0.25">
      <c r="A53" s="22" t="s">
        <v>121</v>
      </c>
      <c r="B53" s="2" t="s">
        <v>122</v>
      </c>
    </row>
    <row r="54" spans="1:2" x14ac:dyDescent="0.25">
      <c r="A54" s="22" t="s">
        <v>123</v>
      </c>
      <c r="B54" s="2" t="s">
        <v>124</v>
      </c>
    </row>
    <row r="55" spans="1:2" x14ac:dyDescent="0.25">
      <c r="A55" s="22" t="s">
        <v>125</v>
      </c>
      <c r="B55" s="2" t="s">
        <v>126</v>
      </c>
    </row>
    <row r="56" spans="1:2" x14ac:dyDescent="0.25">
      <c r="A56" s="22" t="s">
        <v>127</v>
      </c>
      <c r="B56" s="2" t="s">
        <v>128</v>
      </c>
    </row>
    <row r="57" spans="1:2" x14ac:dyDescent="0.25">
      <c r="A57" s="22" t="s">
        <v>129</v>
      </c>
      <c r="B57" s="2" t="s">
        <v>130</v>
      </c>
    </row>
    <row r="58" spans="1:2" x14ac:dyDescent="0.25">
      <c r="A58" s="22" t="s">
        <v>131</v>
      </c>
      <c r="B58" s="2" t="s">
        <v>132</v>
      </c>
    </row>
    <row r="59" spans="1:2" x14ac:dyDescent="0.25">
      <c r="A59" s="22" t="s">
        <v>133</v>
      </c>
      <c r="B59" s="2" t="s">
        <v>134</v>
      </c>
    </row>
    <row r="60" spans="1:2" x14ac:dyDescent="0.25">
      <c r="A60" s="22" t="s">
        <v>135</v>
      </c>
      <c r="B60" s="2" t="s">
        <v>136</v>
      </c>
    </row>
    <row r="61" spans="1:2" x14ac:dyDescent="0.25">
      <c r="A61" s="22" t="s">
        <v>137</v>
      </c>
      <c r="B61" s="2" t="s">
        <v>138</v>
      </c>
    </row>
    <row r="62" spans="1:2" x14ac:dyDescent="0.25">
      <c r="A62" s="22" t="s">
        <v>139</v>
      </c>
      <c r="B62" s="2" t="s">
        <v>140</v>
      </c>
    </row>
    <row r="63" spans="1:2" x14ac:dyDescent="0.25">
      <c r="A63" s="22" t="s">
        <v>141</v>
      </c>
      <c r="B63" s="2" t="s">
        <v>142</v>
      </c>
    </row>
    <row r="64" spans="1:2" x14ac:dyDescent="0.25">
      <c r="A64" s="22" t="s">
        <v>143</v>
      </c>
      <c r="B64" s="2" t="s">
        <v>144</v>
      </c>
    </row>
    <row r="65" spans="1:2" x14ac:dyDescent="0.25">
      <c r="A65" s="22" t="s">
        <v>145</v>
      </c>
      <c r="B65" s="2" t="s">
        <v>146</v>
      </c>
    </row>
    <row r="66" spans="1:2" x14ac:dyDescent="0.25">
      <c r="A66" s="22" t="s">
        <v>147</v>
      </c>
      <c r="B66" s="2" t="s">
        <v>148</v>
      </c>
    </row>
    <row r="67" spans="1:2" x14ac:dyDescent="0.25">
      <c r="A67" s="22" t="s">
        <v>149</v>
      </c>
      <c r="B67" s="2" t="s">
        <v>150</v>
      </c>
    </row>
    <row r="68" spans="1:2" x14ac:dyDescent="0.25">
      <c r="A68" s="22" t="s">
        <v>151</v>
      </c>
      <c r="B68" s="2" t="s">
        <v>152</v>
      </c>
    </row>
    <row r="69" spans="1:2" x14ac:dyDescent="0.25">
      <c r="A69" s="22" t="s">
        <v>153</v>
      </c>
      <c r="B69" s="2" t="s">
        <v>154</v>
      </c>
    </row>
    <row r="70" spans="1:2" x14ac:dyDescent="0.25">
      <c r="A70" s="22" t="s">
        <v>155</v>
      </c>
      <c r="B70" s="2" t="s">
        <v>156</v>
      </c>
    </row>
    <row r="71" spans="1:2" x14ac:dyDescent="0.25">
      <c r="A71" s="22" t="s">
        <v>157</v>
      </c>
      <c r="B71" s="2" t="s">
        <v>158</v>
      </c>
    </row>
    <row r="72" spans="1:2" x14ac:dyDescent="0.25">
      <c r="A72" s="22" t="s">
        <v>159</v>
      </c>
      <c r="B72" s="2" t="s">
        <v>160</v>
      </c>
    </row>
    <row r="73" spans="1:2" x14ac:dyDescent="0.25">
      <c r="A73" s="22" t="s">
        <v>161</v>
      </c>
      <c r="B73" s="2" t="s">
        <v>162</v>
      </c>
    </row>
    <row r="74" spans="1:2" x14ac:dyDescent="0.25">
      <c r="A74" s="22" t="s">
        <v>163</v>
      </c>
      <c r="B74" s="2" t="s">
        <v>164</v>
      </c>
    </row>
    <row r="75" spans="1:2" x14ac:dyDescent="0.25">
      <c r="A75" s="22" t="s">
        <v>165</v>
      </c>
      <c r="B75" s="2" t="s">
        <v>166</v>
      </c>
    </row>
    <row r="76" spans="1:2" x14ac:dyDescent="0.25">
      <c r="A76" s="22" t="s">
        <v>167</v>
      </c>
      <c r="B76" s="2" t="s">
        <v>168</v>
      </c>
    </row>
    <row r="77" spans="1:2" x14ac:dyDescent="0.25">
      <c r="A77" s="22" t="s">
        <v>169</v>
      </c>
      <c r="B77" s="2" t="s">
        <v>170</v>
      </c>
    </row>
    <row r="78" spans="1:2" x14ac:dyDescent="0.25">
      <c r="A78" s="22" t="s">
        <v>171</v>
      </c>
      <c r="B78" s="2" t="s">
        <v>172</v>
      </c>
    </row>
    <row r="79" spans="1:2" x14ac:dyDescent="0.25">
      <c r="A79" s="22" t="s">
        <v>173</v>
      </c>
      <c r="B79" s="2" t="s">
        <v>174</v>
      </c>
    </row>
    <row r="80" spans="1:2" x14ac:dyDescent="0.25">
      <c r="A80" s="22" t="s">
        <v>175</v>
      </c>
      <c r="B80" s="2" t="s">
        <v>176</v>
      </c>
    </row>
    <row r="81" spans="1:2" x14ac:dyDescent="0.25">
      <c r="A81" s="22" t="s">
        <v>177</v>
      </c>
      <c r="B81" s="2" t="s">
        <v>178</v>
      </c>
    </row>
    <row r="82" spans="1:2" x14ac:dyDescent="0.25">
      <c r="A82" s="22" t="s">
        <v>179</v>
      </c>
      <c r="B82" s="2" t="s">
        <v>180</v>
      </c>
    </row>
    <row r="83" spans="1:2" x14ac:dyDescent="0.25">
      <c r="A83" s="22" t="s">
        <v>181</v>
      </c>
      <c r="B83" s="2" t="s">
        <v>182</v>
      </c>
    </row>
    <row r="84" spans="1:2" x14ac:dyDescent="0.25">
      <c r="A84" s="22" t="s">
        <v>183</v>
      </c>
      <c r="B84" s="2" t="s">
        <v>184</v>
      </c>
    </row>
    <row r="85" spans="1:2" x14ac:dyDescent="0.25">
      <c r="A85" s="22" t="s">
        <v>185</v>
      </c>
      <c r="B85" s="2" t="s">
        <v>186</v>
      </c>
    </row>
    <row r="86" spans="1:2" x14ac:dyDescent="0.25">
      <c r="A86" s="22" t="s">
        <v>187</v>
      </c>
      <c r="B86" s="2" t="s">
        <v>188</v>
      </c>
    </row>
    <row r="87" spans="1:2" x14ac:dyDescent="0.25">
      <c r="A87" s="22" t="s">
        <v>189</v>
      </c>
      <c r="B87" s="2" t="s">
        <v>190</v>
      </c>
    </row>
    <row r="88" spans="1:2" x14ac:dyDescent="0.25">
      <c r="A88" s="22" t="s">
        <v>191</v>
      </c>
      <c r="B88" s="2" t="s">
        <v>192</v>
      </c>
    </row>
    <row r="89" spans="1:2" x14ac:dyDescent="0.25">
      <c r="A89" s="22" t="s">
        <v>193</v>
      </c>
      <c r="B89" s="2" t="s">
        <v>194</v>
      </c>
    </row>
    <row r="90" spans="1:2" x14ac:dyDescent="0.25">
      <c r="A90" s="22" t="s">
        <v>195</v>
      </c>
      <c r="B90" s="2" t="s">
        <v>196</v>
      </c>
    </row>
    <row r="91" spans="1:2" x14ac:dyDescent="0.25">
      <c r="A91" s="22" t="s">
        <v>197</v>
      </c>
      <c r="B91" s="2" t="s">
        <v>198</v>
      </c>
    </row>
    <row r="92" spans="1:2" x14ac:dyDescent="0.25">
      <c r="A92" s="22" t="s">
        <v>199</v>
      </c>
      <c r="B92" s="2" t="s">
        <v>200</v>
      </c>
    </row>
    <row r="93" spans="1:2" x14ac:dyDescent="0.25">
      <c r="A93" s="22" t="s">
        <v>201</v>
      </c>
      <c r="B93" s="2" t="s">
        <v>202</v>
      </c>
    </row>
    <row r="94" spans="1:2" x14ac:dyDescent="0.25">
      <c r="A94" s="22" t="s">
        <v>203</v>
      </c>
      <c r="B94" s="2" t="s">
        <v>204</v>
      </c>
    </row>
    <row r="95" spans="1:2" x14ac:dyDescent="0.25">
      <c r="A95" s="22" t="s">
        <v>205</v>
      </c>
      <c r="B95" s="2" t="s">
        <v>206</v>
      </c>
    </row>
    <row r="96" spans="1:2" x14ac:dyDescent="0.25">
      <c r="A96" s="22" t="s">
        <v>207</v>
      </c>
      <c r="B96" s="2" t="s">
        <v>208</v>
      </c>
    </row>
    <row r="97" spans="1:2" x14ac:dyDescent="0.25">
      <c r="A97" s="22" t="s">
        <v>209</v>
      </c>
      <c r="B97" s="2" t="s">
        <v>210</v>
      </c>
    </row>
    <row r="98" spans="1:2" x14ac:dyDescent="0.25">
      <c r="A98" s="22" t="s">
        <v>211</v>
      </c>
      <c r="B98" s="2" t="s">
        <v>212</v>
      </c>
    </row>
    <row r="99" spans="1:2" x14ac:dyDescent="0.25">
      <c r="A99" s="22" t="s">
        <v>213</v>
      </c>
      <c r="B99" s="2" t="s">
        <v>214</v>
      </c>
    </row>
    <row r="100" spans="1:2" x14ac:dyDescent="0.25">
      <c r="A100" s="22" t="s">
        <v>215</v>
      </c>
      <c r="B100" s="2" t="s">
        <v>216</v>
      </c>
    </row>
    <row r="101" spans="1:2" x14ac:dyDescent="0.25">
      <c r="A101" s="22" t="s">
        <v>217</v>
      </c>
      <c r="B101" s="2" t="s">
        <v>218</v>
      </c>
    </row>
    <row r="102" spans="1:2" x14ac:dyDescent="0.25">
      <c r="A102" s="22" t="s">
        <v>219</v>
      </c>
      <c r="B102" s="2" t="s">
        <v>220</v>
      </c>
    </row>
    <row r="103" spans="1:2" x14ac:dyDescent="0.25">
      <c r="A103" s="22" t="s">
        <v>221</v>
      </c>
      <c r="B103" s="2" t="s">
        <v>222</v>
      </c>
    </row>
    <row r="104" spans="1:2" x14ac:dyDescent="0.25">
      <c r="A104" s="22" t="s">
        <v>223</v>
      </c>
      <c r="B104" s="2" t="s">
        <v>224</v>
      </c>
    </row>
    <row r="105" spans="1:2" x14ac:dyDescent="0.25">
      <c r="A105" s="22" t="s">
        <v>225</v>
      </c>
      <c r="B105" s="2" t="s">
        <v>226</v>
      </c>
    </row>
    <row r="106" spans="1:2" x14ac:dyDescent="0.25">
      <c r="A106" s="22" t="s">
        <v>227</v>
      </c>
      <c r="B106" s="2" t="s">
        <v>228</v>
      </c>
    </row>
    <row r="107" spans="1:2" x14ac:dyDescent="0.25">
      <c r="A107" s="22" t="s">
        <v>229</v>
      </c>
      <c r="B107" s="2" t="s">
        <v>230</v>
      </c>
    </row>
    <row r="108" spans="1:2" x14ac:dyDescent="0.25">
      <c r="A108" s="22" t="s">
        <v>231</v>
      </c>
      <c r="B108" s="2" t="s">
        <v>232</v>
      </c>
    </row>
    <row r="109" spans="1:2" x14ac:dyDescent="0.25">
      <c r="A109" s="22" t="s">
        <v>233</v>
      </c>
      <c r="B109" s="2" t="s">
        <v>234</v>
      </c>
    </row>
    <row r="110" spans="1:2" x14ac:dyDescent="0.25">
      <c r="A110" s="22" t="s">
        <v>235</v>
      </c>
      <c r="B110" s="2" t="s">
        <v>236</v>
      </c>
    </row>
    <row r="111" spans="1:2" x14ac:dyDescent="0.25">
      <c r="A111" s="22" t="s">
        <v>237</v>
      </c>
      <c r="B111" s="2" t="s">
        <v>238</v>
      </c>
    </row>
    <row r="112" spans="1:2" x14ac:dyDescent="0.25">
      <c r="A112" s="22" t="s">
        <v>239</v>
      </c>
      <c r="B112" s="2" t="s">
        <v>240</v>
      </c>
    </row>
    <row r="113" spans="1:2" x14ac:dyDescent="0.25">
      <c r="A113" s="22" t="s">
        <v>241</v>
      </c>
      <c r="B113" s="2" t="s">
        <v>242</v>
      </c>
    </row>
    <row r="114" spans="1:2" x14ac:dyDescent="0.25">
      <c r="A114" s="22" t="s">
        <v>243</v>
      </c>
      <c r="B114" s="2" t="s">
        <v>244</v>
      </c>
    </row>
    <row r="115" spans="1:2" x14ac:dyDescent="0.25">
      <c r="A115" s="22" t="s">
        <v>245</v>
      </c>
      <c r="B115" s="2" t="s">
        <v>246</v>
      </c>
    </row>
    <row r="116" spans="1:2" x14ac:dyDescent="0.25">
      <c r="A116" s="22" t="s">
        <v>247</v>
      </c>
      <c r="B116" s="2" t="s">
        <v>248</v>
      </c>
    </row>
    <row r="117" spans="1:2" x14ac:dyDescent="0.25">
      <c r="A117" s="22" t="s">
        <v>249</v>
      </c>
      <c r="B117" s="2" t="s">
        <v>250</v>
      </c>
    </row>
    <row r="118" spans="1:2" x14ac:dyDescent="0.25">
      <c r="A118" s="22" t="s">
        <v>251</v>
      </c>
      <c r="B118" s="2" t="s">
        <v>252</v>
      </c>
    </row>
    <row r="119" spans="1:2" x14ac:dyDescent="0.25">
      <c r="A119" s="22" t="s">
        <v>253</v>
      </c>
      <c r="B119" s="2" t="s">
        <v>254</v>
      </c>
    </row>
    <row r="120" spans="1:2" x14ac:dyDescent="0.25">
      <c r="A120" s="22" t="s">
        <v>255</v>
      </c>
      <c r="B120" s="2" t="s">
        <v>256</v>
      </c>
    </row>
    <row r="121" spans="1:2" x14ac:dyDescent="0.25">
      <c r="A121" s="22" t="s">
        <v>257</v>
      </c>
      <c r="B121" s="2" t="s">
        <v>258</v>
      </c>
    </row>
    <row r="122" spans="1:2" x14ac:dyDescent="0.25">
      <c r="A122" s="22" t="s">
        <v>259</v>
      </c>
      <c r="B122" s="2" t="s">
        <v>260</v>
      </c>
    </row>
    <row r="123" spans="1:2" x14ac:dyDescent="0.25">
      <c r="A123" s="22" t="s">
        <v>261</v>
      </c>
      <c r="B123" s="2" t="s">
        <v>262</v>
      </c>
    </row>
    <row r="124" spans="1:2" x14ac:dyDescent="0.25">
      <c r="A124" s="22" t="s">
        <v>263</v>
      </c>
      <c r="B124" s="2" t="s">
        <v>264</v>
      </c>
    </row>
    <row r="125" spans="1:2" x14ac:dyDescent="0.25">
      <c r="A125" s="22" t="s">
        <v>265</v>
      </c>
      <c r="B125" s="2" t="s">
        <v>266</v>
      </c>
    </row>
    <row r="126" spans="1:2" x14ac:dyDescent="0.25">
      <c r="A126" s="22" t="s">
        <v>267</v>
      </c>
      <c r="B126" s="2" t="s">
        <v>268</v>
      </c>
    </row>
    <row r="127" spans="1:2" x14ac:dyDescent="0.25">
      <c r="A127" s="22" t="s">
        <v>269</v>
      </c>
      <c r="B127" s="2" t="s">
        <v>270</v>
      </c>
    </row>
    <row r="128" spans="1:2" x14ac:dyDescent="0.25">
      <c r="A128" s="22" t="s">
        <v>271</v>
      </c>
      <c r="B128" s="2" t="s">
        <v>272</v>
      </c>
    </row>
    <row r="129" spans="1:2" x14ac:dyDescent="0.25">
      <c r="A129" s="22" t="s">
        <v>273</v>
      </c>
      <c r="B129" s="2" t="s">
        <v>274</v>
      </c>
    </row>
    <row r="130" spans="1:2" x14ac:dyDescent="0.25">
      <c r="A130" s="22" t="s">
        <v>275</v>
      </c>
      <c r="B130" s="2" t="s">
        <v>276</v>
      </c>
    </row>
    <row r="131" spans="1:2" x14ac:dyDescent="0.25">
      <c r="A131" s="22" t="s">
        <v>277</v>
      </c>
      <c r="B131" s="2" t="s">
        <v>278</v>
      </c>
    </row>
    <row r="132" spans="1:2" x14ac:dyDescent="0.25">
      <c r="A132" s="22" t="s">
        <v>279</v>
      </c>
      <c r="B132" s="2" t="s">
        <v>280</v>
      </c>
    </row>
    <row r="133" spans="1:2" x14ac:dyDescent="0.25">
      <c r="A133" s="22" t="s">
        <v>281</v>
      </c>
      <c r="B133" s="2" t="s">
        <v>282</v>
      </c>
    </row>
    <row r="134" spans="1:2" x14ac:dyDescent="0.25">
      <c r="A134" s="22" t="s">
        <v>283</v>
      </c>
      <c r="B134" s="2" t="s">
        <v>284</v>
      </c>
    </row>
    <row r="135" spans="1:2" x14ac:dyDescent="0.25">
      <c r="A135" s="22" t="s">
        <v>285</v>
      </c>
      <c r="B135" s="2" t="s">
        <v>286</v>
      </c>
    </row>
    <row r="136" spans="1:2" x14ac:dyDescent="0.25">
      <c r="A136" s="22" t="s">
        <v>287</v>
      </c>
      <c r="B136" s="2" t="s">
        <v>288</v>
      </c>
    </row>
    <row r="137" spans="1:2" x14ac:dyDescent="0.25">
      <c r="A137" s="22" t="s">
        <v>289</v>
      </c>
      <c r="B137" s="2" t="s">
        <v>290</v>
      </c>
    </row>
    <row r="138" spans="1:2" x14ac:dyDescent="0.25">
      <c r="A138" s="22" t="s">
        <v>291</v>
      </c>
      <c r="B138" s="2" t="s">
        <v>292</v>
      </c>
    </row>
    <row r="139" spans="1:2" x14ac:dyDescent="0.25">
      <c r="A139" s="22" t="s">
        <v>293</v>
      </c>
      <c r="B139" s="2" t="s">
        <v>294</v>
      </c>
    </row>
    <row r="140" spans="1:2" x14ac:dyDescent="0.25">
      <c r="A140" s="22" t="s">
        <v>295</v>
      </c>
      <c r="B140" s="2" t="s">
        <v>296</v>
      </c>
    </row>
    <row r="141" spans="1:2" x14ac:dyDescent="0.25">
      <c r="A141" s="22" t="s">
        <v>297</v>
      </c>
      <c r="B141" s="2" t="s">
        <v>298</v>
      </c>
    </row>
    <row r="142" spans="1:2" x14ac:dyDescent="0.25">
      <c r="A142" s="22" t="s">
        <v>299</v>
      </c>
      <c r="B142" s="2" t="s">
        <v>300</v>
      </c>
    </row>
    <row r="143" spans="1:2" x14ac:dyDescent="0.25">
      <c r="A143" s="22" t="s">
        <v>301</v>
      </c>
      <c r="B143" s="2" t="s">
        <v>302</v>
      </c>
    </row>
    <row r="144" spans="1:2" x14ac:dyDescent="0.25">
      <c r="A144" s="22" t="s">
        <v>303</v>
      </c>
      <c r="B144" s="2" t="s">
        <v>304</v>
      </c>
    </row>
    <row r="145" spans="1:2" x14ac:dyDescent="0.25">
      <c r="A145" s="22" t="s">
        <v>305</v>
      </c>
      <c r="B145" s="2" t="s">
        <v>306</v>
      </c>
    </row>
    <row r="146" spans="1:2" x14ac:dyDescent="0.25">
      <c r="A146" s="22" t="s">
        <v>307</v>
      </c>
      <c r="B146" s="2" t="s">
        <v>308</v>
      </c>
    </row>
    <row r="147" spans="1:2" x14ac:dyDescent="0.25">
      <c r="A147" s="22" t="s">
        <v>309</v>
      </c>
      <c r="B147" s="2" t="s">
        <v>310</v>
      </c>
    </row>
    <row r="148" spans="1:2" x14ac:dyDescent="0.25">
      <c r="A148" s="22" t="s">
        <v>311</v>
      </c>
      <c r="B148" s="2" t="s">
        <v>312</v>
      </c>
    </row>
    <row r="149" spans="1:2" x14ac:dyDescent="0.25">
      <c r="A149" s="22" t="s">
        <v>313</v>
      </c>
      <c r="B149" s="2" t="s">
        <v>314</v>
      </c>
    </row>
    <row r="150" spans="1:2" x14ac:dyDescent="0.25">
      <c r="A150" s="22" t="s">
        <v>315</v>
      </c>
      <c r="B150" s="2" t="s">
        <v>316</v>
      </c>
    </row>
    <row r="151" spans="1:2" x14ac:dyDescent="0.25">
      <c r="A151" s="22" t="s">
        <v>317</v>
      </c>
      <c r="B151" s="2" t="s">
        <v>318</v>
      </c>
    </row>
    <row r="152" spans="1:2" x14ac:dyDescent="0.25">
      <c r="A152" s="22" t="s">
        <v>319</v>
      </c>
      <c r="B152" s="2" t="s">
        <v>320</v>
      </c>
    </row>
    <row r="153" spans="1:2" x14ac:dyDescent="0.25">
      <c r="A153" s="22" t="s">
        <v>321</v>
      </c>
      <c r="B153" s="2" t="s">
        <v>322</v>
      </c>
    </row>
    <row r="154" spans="1:2" x14ac:dyDescent="0.25">
      <c r="A154" s="22" t="s">
        <v>323</v>
      </c>
      <c r="B154" s="2" t="s">
        <v>324</v>
      </c>
    </row>
    <row r="155" spans="1:2" x14ac:dyDescent="0.25">
      <c r="A155" s="22" t="s">
        <v>325</v>
      </c>
      <c r="B155" s="2" t="s">
        <v>326</v>
      </c>
    </row>
    <row r="156" spans="1:2" x14ac:dyDescent="0.25">
      <c r="A156" s="22" t="s">
        <v>327</v>
      </c>
      <c r="B156" s="2" t="s">
        <v>328</v>
      </c>
    </row>
    <row r="157" spans="1:2" x14ac:dyDescent="0.25">
      <c r="A157" s="22" t="s">
        <v>329</v>
      </c>
      <c r="B157" s="2" t="s">
        <v>330</v>
      </c>
    </row>
    <row r="158" spans="1:2" x14ac:dyDescent="0.25">
      <c r="A158" s="22" t="s">
        <v>331</v>
      </c>
      <c r="B158" s="2" t="s">
        <v>332</v>
      </c>
    </row>
    <row r="159" spans="1:2" x14ac:dyDescent="0.25">
      <c r="A159" s="22" t="s">
        <v>333</v>
      </c>
      <c r="B159" s="2" t="s">
        <v>334</v>
      </c>
    </row>
    <row r="160" spans="1:2" x14ac:dyDescent="0.25">
      <c r="A160" s="22" t="s">
        <v>335</v>
      </c>
      <c r="B160" s="2" t="s">
        <v>336</v>
      </c>
    </row>
    <row r="161" spans="1:2" x14ac:dyDescent="0.25">
      <c r="A161" s="22" t="s">
        <v>337</v>
      </c>
      <c r="B161" s="2" t="s">
        <v>338</v>
      </c>
    </row>
    <row r="162" spans="1:2" x14ac:dyDescent="0.25">
      <c r="A162" s="22" t="s">
        <v>339</v>
      </c>
      <c r="B162" s="2" t="s">
        <v>340</v>
      </c>
    </row>
    <row r="163" spans="1:2" x14ac:dyDescent="0.25">
      <c r="A163" s="22" t="s">
        <v>341</v>
      </c>
      <c r="B163" s="2" t="s">
        <v>342</v>
      </c>
    </row>
    <row r="164" spans="1:2" x14ac:dyDescent="0.25">
      <c r="A164" s="22" t="s">
        <v>343</v>
      </c>
      <c r="B164" s="2" t="s">
        <v>344</v>
      </c>
    </row>
    <row r="165" spans="1:2" x14ac:dyDescent="0.25">
      <c r="A165" s="22" t="s">
        <v>345</v>
      </c>
      <c r="B165" s="2" t="s">
        <v>346</v>
      </c>
    </row>
    <row r="166" spans="1:2" x14ac:dyDescent="0.25">
      <c r="A166" s="22" t="s">
        <v>347</v>
      </c>
      <c r="B166" s="2" t="s">
        <v>348</v>
      </c>
    </row>
    <row r="167" spans="1:2" x14ac:dyDescent="0.25">
      <c r="A167" s="22" t="s">
        <v>349</v>
      </c>
      <c r="B167" s="2" t="s">
        <v>350</v>
      </c>
    </row>
    <row r="168" spans="1:2" x14ac:dyDescent="0.25">
      <c r="A168" s="22" t="s">
        <v>351</v>
      </c>
      <c r="B168" s="2" t="s">
        <v>352</v>
      </c>
    </row>
    <row r="169" spans="1:2" x14ac:dyDescent="0.25">
      <c r="A169" s="22" t="s">
        <v>353</v>
      </c>
      <c r="B169" s="2" t="s">
        <v>354</v>
      </c>
    </row>
    <row r="170" spans="1:2" x14ac:dyDescent="0.25">
      <c r="A170" s="22" t="s">
        <v>355</v>
      </c>
      <c r="B170" s="2" t="s">
        <v>356</v>
      </c>
    </row>
    <row r="171" spans="1:2" x14ac:dyDescent="0.25">
      <c r="A171" s="22" t="s">
        <v>357</v>
      </c>
      <c r="B171" s="2" t="s">
        <v>358</v>
      </c>
    </row>
    <row r="172" spans="1:2" x14ac:dyDescent="0.25">
      <c r="A172" s="22" t="s">
        <v>359</v>
      </c>
      <c r="B172" s="2" t="s">
        <v>360</v>
      </c>
    </row>
    <row r="173" spans="1:2" x14ac:dyDescent="0.25">
      <c r="A173" s="22" t="s">
        <v>361</v>
      </c>
      <c r="B173" s="2" t="s">
        <v>362</v>
      </c>
    </row>
    <row r="174" spans="1:2" x14ac:dyDescent="0.25">
      <c r="A174" s="22" t="s">
        <v>363</v>
      </c>
      <c r="B174" s="2" t="s">
        <v>364</v>
      </c>
    </row>
    <row r="175" spans="1:2" x14ac:dyDescent="0.25">
      <c r="A175" s="22" t="s">
        <v>365</v>
      </c>
      <c r="B175" s="2" t="s">
        <v>366</v>
      </c>
    </row>
    <row r="176" spans="1:2" x14ac:dyDescent="0.25">
      <c r="A176" s="22" t="s">
        <v>367</v>
      </c>
      <c r="B176" s="2" t="s">
        <v>368</v>
      </c>
    </row>
    <row r="177" spans="1:2" x14ac:dyDescent="0.25">
      <c r="A177" s="22" t="s">
        <v>369</v>
      </c>
      <c r="B177" s="2" t="s">
        <v>370</v>
      </c>
    </row>
    <row r="178" spans="1:2" x14ac:dyDescent="0.25">
      <c r="A178" s="22" t="s">
        <v>371</v>
      </c>
      <c r="B178" s="2" t="s">
        <v>372</v>
      </c>
    </row>
    <row r="179" spans="1:2" x14ac:dyDescent="0.25">
      <c r="A179" s="22" t="s">
        <v>373</v>
      </c>
      <c r="B179" s="2" t="s">
        <v>374</v>
      </c>
    </row>
    <row r="180" spans="1:2" x14ac:dyDescent="0.25">
      <c r="A180" s="22" t="s">
        <v>375</v>
      </c>
      <c r="B180" s="2" t="s">
        <v>376</v>
      </c>
    </row>
    <row r="181" spans="1:2" x14ac:dyDescent="0.25">
      <c r="A181" s="22" t="s">
        <v>377</v>
      </c>
      <c r="B181" s="2" t="s">
        <v>378</v>
      </c>
    </row>
    <row r="182" spans="1:2" x14ac:dyDescent="0.25">
      <c r="A182" s="22" t="s">
        <v>379</v>
      </c>
      <c r="B182" s="2" t="s">
        <v>380</v>
      </c>
    </row>
    <row r="183" spans="1:2" x14ac:dyDescent="0.25">
      <c r="A183" s="22" t="s">
        <v>381</v>
      </c>
      <c r="B183" s="2" t="s">
        <v>382</v>
      </c>
    </row>
    <row r="184" spans="1:2" x14ac:dyDescent="0.25">
      <c r="A184" s="22" t="s">
        <v>383</v>
      </c>
      <c r="B184" s="2" t="s">
        <v>384</v>
      </c>
    </row>
    <row r="185" spans="1:2" x14ac:dyDescent="0.25">
      <c r="A185" s="22" t="s">
        <v>385</v>
      </c>
      <c r="B185" s="2" t="s">
        <v>386</v>
      </c>
    </row>
    <row r="186" spans="1:2" x14ac:dyDescent="0.25">
      <c r="A186" s="22" t="s">
        <v>387</v>
      </c>
      <c r="B186" s="2" t="s">
        <v>388</v>
      </c>
    </row>
    <row r="187" spans="1:2" x14ac:dyDescent="0.25">
      <c r="A187" s="22" t="s">
        <v>389</v>
      </c>
      <c r="B187" s="2" t="s">
        <v>390</v>
      </c>
    </row>
    <row r="188" spans="1:2" x14ac:dyDescent="0.25">
      <c r="A188" s="22" t="s">
        <v>391</v>
      </c>
      <c r="B188" s="2" t="s">
        <v>392</v>
      </c>
    </row>
    <row r="189" spans="1:2" x14ac:dyDescent="0.25">
      <c r="A189" s="22" t="s">
        <v>393</v>
      </c>
      <c r="B189" s="2" t="s">
        <v>394</v>
      </c>
    </row>
    <row r="190" spans="1:2" x14ac:dyDescent="0.25">
      <c r="A190" s="22" t="s">
        <v>395</v>
      </c>
      <c r="B190" s="2" t="s">
        <v>396</v>
      </c>
    </row>
    <row r="191" spans="1:2" x14ac:dyDescent="0.25">
      <c r="A191" s="22" t="s">
        <v>397</v>
      </c>
      <c r="B191" s="2" t="s">
        <v>398</v>
      </c>
    </row>
    <row r="192" spans="1:2" x14ac:dyDescent="0.25">
      <c r="A192" s="22" t="s">
        <v>399</v>
      </c>
      <c r="B192" s="2" t="s">
        <v>400</v>
      </c>
    </row>
    <row r="193" spans="1:2" x14ac:dyDescent="0.25">
      <c r="A193" s="22" t="s">
        <v>401</v>
      </c>
      <c r="B193" s="2" t="s">
        <v>402</v>
      </c>
    </row>
    <row r="194" spans="1:2" x14ac:dyDescent="0.25">
      <c r="A194" s="22" t="s">
        <v>403</v>
      </c>
      <c r="B194" s="2" t="s">
        <v>404</v>
      </c>
    </row>
    <row r="195" spans="1:2" x14ac:dyDescent="0.25">
      <c r="A195" s="22" t="s">
        <v>405</v>
      </c>
      <c r="B195" s="2" t="s">
        <v>406</v>
      </c>
    </row>
    <row r="196" spans="1:2" x14ac:dyDescent="0.25">
      <c r="A196" s="22" t="s">
        <v>407</v>
      </c>
      <c r="B196" s="2" t="s">
        <v>408</v>
      </c>
    </row>
    <row r="197" spans="1:2" x14ac:dyDescent="0.25">
      <c r="A197" s="22" t="s">
        <v>409</v>
      </c>
      <c r="B197" s="2" t="s">
        <v>410</v>
      </c>
    </row>
    <row r="198" spans="1:2" x14ac:dyDescent="0.25">
      <c r="A198" s="22" t="s">
        <v>411</v>
      </c>
      <c r="B198" s="2" t="s">
        <v>412</v>
      </c>
    </row>
    <row r="199" spans="1:2" x14ac:dyDescent="0.25">
      <c r="A199" s="22" t="s">
        <v>413</v>
      </c>
      <c r="B199" s="2" t="s">
        <v>414</v>
      </c>
    </row>
    <row r="200" spans="1:2" x14ac:dyDescent="0.25">
      <c r="A200" s="22" t="s">
        <v>415</v>
      </c>
      <c r="B200" s="2" t="s">
        <v>416</v>
      </c>
    </row>
    <row r="201" spans="1:2" x14ac:dyDescent="0.25">
      <c r="A201" s="22" t="s">
        <v>417</v>
      </c>
      <c r="B201" s="2" t="s">
        <v>418</v>
      </c>
    </row>
    <row r="202" spans="1:2" x14ac:dyDescent="0.25">
      <c r="A202" s="22" t="s">
        <v>419</v>
      </c>
      <c r="B202" s="2" t="s">
        <v>420</v>
      </c>
    </row>
    <row r="203" spans="1:2" x14ac:dyDescent="0.25">
      <c r="A203" s="22" t="s">
        <v>421</v>
      </c>
      <c r="B203" s="2" t="s">
        <v>422</v>
      </c>
    </row>
    <row r="204" spans="1:2" x14ac:dyDescent="0.25">
      <c r="A204" s="22" t="s">
        <v>423</v>
      </c>
      <c r="B204" s="2" t="s">
        <v>424</v>
      </c>
    </row>
    <row r="205" spans="1:2" x14ac:dyDescent="0.25">
      <c r="A205" s="22" t="s">
        <v>425</v>
      </c>
      <c r="B205" s="2" t="s">
        <v>426</v>
      </c>
    </row>
    <row r="206" spans="1:2" x14ac:dyDescent="0.25">
      <c r="A206" s="22" t="s">
        <v>427</v>
      </c>
      <c r="B206" s="2" t="s">
        <v>428</v>
      </c>
    </row>
    <row r="207" spans="1:2" x14ac:dyDescent="0.25">
      <c r="A207" s="22" t="s">
        <v>429</v>
      </c>
      <c r="B207" s="2" t="s">
        <v>430</v>
      </c>
    </row>
    <row r="208" spans="1:2" x14ac:dyDescent="0.25">
      <c r="A208" s="22" t="s">
        <v>431</v>
      </c>
      <c r="B208" s="2" t="s">
        <v>432</v>
      </c>
    </row>
    <row r="209" spans="1:2" x14ac:dyDescent="0.25">
      <c r="A209" s="22" t="s">
        <v>433</v>
      </c>
      <c r="B209" s="2" t="s">
        <v>434</v>
      </c>
    </row>
    <row r="210" spans="1:2" x14ac:dyDescent="0.25">
      <c r="A210" s="22" t="s">
        <v>435</v>
      </c>
      <c r="B210" s="2" t="s">
        <v>436</v>
      </c>
    </row>
    <row r="211" spans="1:2" x14ac:dyDescent="0.25">
      <c r="A211" s="22" t="s">
        <v>437</v>
      </c>
      <c r="B211" s="2" t="s">
        <v>438</v>
      </c>
    </row>
    <row r="212" spans="1:2" x14ac:dyDescent="0.25">
      <c r="A212" s="22" t="s">
        <v>439</v>
      </c>
      <c r="B212" s="2" t="s">
        <v>440</v>
      </c>
    </row>
    <row r="213" spans="1:2" x14ac:dyDescent="0.25">
      <c r="A213" s="22" t="s">
        <v>441</v>
      </c>
      <c r="B213" s="2" t="s">
        <v>442</v>
      </c>
    </row>
    <row r="214" spans="1:2" x14ac:dyDescent="0.25">
      <c r="A214" s="22" t="s">
        <v>443</v>
      </c>
      <c r="B214" s="2" t="s">
        <v>444</v>
      </c>
    </row>
    <row r="215" spans="1:2" x14ac:dyDescent="0.25">
      <c r="A215" s="22" t="s">
        <v>445</v>
      </c>
      <c r="B215" s="2" t="s">
        <v>446</v>
      </c>
    </row>
    <row r="216" spans="1:2" x14ac:dyDescent="0.25">
      <c r="A216" s="22" t="s">
        <v>447</v>
      </c>
      <c r="B216" s="2" t="s">
        <v>448</v>
      </c>
    </row>
    <row r="217" spans="1:2" x14ac:dyDescent="0.25">
      <c r="A217" s="22" t="s">
        <v>449</v>
      </c>
      <c r="B217" s="2" t="s">
        <v>450</v>
      </c>
    </row>
    <row r="218" spans="1:2" x14ac:dyDescent="0.25">
      <c r="A218" s="22" t="s">
        <v>451</v>
      </c>
      <c r="B218" s="2" t="s">
        <v>452</v>
      </c>
    </row>
    <row r="219" spans="1:2" x14ac:dyDescent="0.25">
      <c r="A219" s="22" t="s">
        <v>453</v>
      </c>
      <c r="B219" s="2" t="s">
        <v>454</v>
      </c>
    </row>
    <row r="220" spans="1:2" x14ac:dyDescent="0.25">
      <c r="A220" s="22" t="s">
        <v>455</v>
      </c>
      <c r="B220" s="2" t="s">
        <v>456</v>
      </c>
    </row>
    <row r="221" spans="1:2" x14ac:dyDescent="0.25">
      <c r="A221" s="22" t="s">
        <v>457</v>
      </c>
      <c r="B221" s="2" t="s">
        <v>458</v>
      </c>
    </row>
    <row r="222" spans="1:2" x14ac:dyDescent="0.25">
      <c r="A222" s="22" t="s">
        <v>459</v>
      </c>
      <c r="B222" s="2" t="s">
        <v>460</v>
      </c>
    </row>
    <row r="223" spans="1:2" x14ac:dyDescent="0.25">
      <c r="A223" s="22" t="s">
        <v>461</v>
      </c>
      <c r="B223" s="2" t="s">
        <v>462</v>
      </c>
    </row>
    <row r="224" spans="1:2" x14ac:dyDescent="0.25">
      <c r="A224" s="22" t="s">
        <v>463</v>
      </c>
      <c r="B224" s="2" t="s">
        <v>464</v>
      </c>
    </row>
    <row r="225" spans="1:2" x14ac:dyDescent="0.25">
      <c r="A225" s="22" t="s">
        <v>465</v>
      </c>
      <c r="B225" s="2" t="s">
        <v>466</v>
      </c>
    </row>
    <row r="226" spans="1:2" x14ac:dyDescent="0.25">
      <c r="A226" s="22" t="s">
        <v>467</v>
      </c>
      <c r="B226" s="2" t="s">
        <v>468</v>
      </c>
    </row>
    <row r="227" spans="1:2" x14ac:dyDescent="0.25">
      <c r="A227" s="22" t="s">
        <v>469</v>
      </c>
      <c r="B227" s="2" t="s">
        <v>470</v>
      </c>
    </row>
    <row r="228" spans="1:2" x14ac:dyDescent="0.25">
      <c r="A228" s="22" t="s">
        <v>471</v>
      </c>
      <c r="B228" s="2" t="s">
        <v>472</v>
      </c>
    </row>
    <row r="229" spans="1:2" x14ac:dyDescent="0.25">
      <c r="A229" s="22" t="s">
        <v>473</v>
      </c>
      <c r="B229" s="2" t="s">
        <v>474</v>
      </c>
    </row>
    <row r="230" spans="1:2" x14ac:dyDescent="0.25">
      <c r="A230" s="22" t="s">
        <v>475</v>
      </c>
      <c r="B230" s="2" t="s">
        <v>476</v>
      </c>
    </row>
    <row r="231" spans="1:2" x14ac:dyDescent="0.25">
      <c r="A231" s="22" t="s">
        <v>477</v>
      </c>
      <c r="B231" s="2" t="s">
        <v>478</v>
      </c>
    </row>
    <row r="232" spans="1:2" x14ac:dyDescent="0.25">
      <c r="A232" s="22" t="s">
        <v>479</v>
      </c>
      <c r="B232" s="2" t="s">
        <v>480</v>
      </c>
    </row>
    <row r="233" spans="1:2" x14ac:dyDescent="0.25">
      <c r="A233" s="22" t="s">
        <v>481</v>
      </c>
      <c r="B233" s="2" t="s">
        <v>482</v>
      </c>
    </row>
    <row r="234" spans="1:2" x14ac:dyDescent="0.25">
      <c r="A234" s="22" t="s">
        <v>483</v>
      </c>
      <c r="B234" s="2" t="s">
        <v>484</v>
      </c>
    </row>
    <row r="235" spans="1:2" x14ac:dyDescent="0.25">
      <c r="A235" s="22" t="s">
        <v>485</v>
      </c>
      <c r="B235" s="2" t="s">
        <v>486</v>
      </c>
    </row>
    <row r="236" spans="1:2" x14ac:dyDescent="0.25">
      <c r="A236" s="22" t="s">
        <v>487</v>
      </c>
      <c r="B236" s="2" t="s">
        <v>488</v>
      </c>
    </row>
    <row r="237" spans="1:2" x14ac:dyDescent="0.25">
      <c r="A237" s="22" t="s">
        <v>489</v>
      </c>
      <c r="B237" s="2" t="s">
        <v>490</v>
      </c>
    </row>
    <row r="238" spans="1:2" x14ac:dyDescent="0.25">
      <c r="A238" s="22" t="s">
        <v>491</v>
      </c>
      <c r="B238" s="2" t="s">
        <v>492</v>
      </c>
    </row>
    <row r="239" spans="1:2" x14ac:dyDescent="0.25">
      <c r="A239" s="22" t="s">
        <v>493</v>
      </c>
      <c r="B239" s="2" t="s">
        <v>494</v>
      </c>
    </row>
    <row r="240" spans="1:2" x14ac:dyDescent="0.25">
      <c r="A240" s="22" t="s">
        <v>495</v>
      </c>
      <c r="B240" s="2" t="s">
        <v>496</v>
      </c>
    </row>
    <row r="241" spans="1:2" x14ac:dyDescent="0.25">
      <c r="A241" s="22" t="s">
        <v>497</v>
      </c>
      <c r="B241" s="2" t="s">
        <v>498</v>
      </c>
    </row>
    <row r="242" spans="1:2" x14ac:dyDescent="0.25">
      <c r="A242" s="22" t="s">
        <v>499</v>
      </c>
      <c r="B242" s="2" t="s">
        <v>500</v>
      </c>
    </row>
    <row r="243" spans="1:2" x14ac:dyDescent="0.25">
      <c r="A243" s="22" t="s">
        <v>501</v>
      </c>
      <c r="B243" s="2" t="s">
        <v>502</v>
      </c>
    </row>
    <row r="244" spans="1:2" x14ac:dyDescent="0.25">
      <c r="A244" s="22" t="s">
        <v>503</v>
      </c>
      <c r="B244" s="2" t="s">
        <v>504</v>
      </c>
    </row>
    <row r="245" spans="1:2" x14ac:dyDescent="0.25">
      <c r="A245" s="22" t="s">
        <v>505</v>
      </c>
      <c r="B245" s="2" t="s">
        <v>506</v>
      </c>
    </row>
    <row r="246" spans="1:2" x14ac:dyDescent="0.25">
      <c r="A246" s="22" t="s">
        <v>507</v>
      </c>
      <c r="B246" s="2" t="s">
        <v>508</v>
      </c>
    </row>
    <row r="247" spans="1:2" x14ac:dyDescent="0.25">
      <c r="A247" s="22" t="s">
        <v>509</v>
      </c>
      <c r="B247" s="2" t="s">
        <v>510</v>
      </c>
    </row>
    <row r="248" spans="1:2" x14ac:dyDescent="0.25">
      <c r="A248" s="22" t="s">
        <v>511</v>
      </c>
      <c r="B248" s="2" t="s">
        <v>512</v>
      </c>
    </row>
    <row r="249" spans="1:2" x14ac:dyDescent="0.25">
      <c r="A249" s="22" t="s">
        <v>513</v>
      </c>
      <c r="B249" s="2" t="s">
        <v>514</v>
      </c>
    </row>
    <row r="250" spans="1:2" x14ac:dyDescent="0.25">
      <c r="A250" s="22" t="s">
        <v>515</v>
      </c>
      <c r="B250" s="2" t="s">
        <v>516</v>
      </c>
    </row>
    <row r="251" spans="1:2" ht="15.75" thickBot="1" x14ac:dyDescent="0.3">
      <c r="A251" s="23" t="s">
        <v>517</v>
      </c>
      <c r="B251" s="4" t="s">
        <v>518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10</vt:i4>
      </vt:variant>
    </vt:vector>
  </HeadingPairs>
  <TitlesOfParts>
    <vt:vector size="16" baseType="lpstr">
      <vt:lpstr>Bilan Annuel d'Activités</vt:lpstr>
      <vt:lpstr>Activités Prévisionnelles</vt:lpstr>
      <vt:lpstr>Liste - Type de Biocarburant</vt:lpstr>
      <vt:lpstr>Liste - Matières Premières</vt:lpstr>
      <vt:lpstr>Liste MP DC</vt:lpstr>
      <vt:lpstr>Liste - Pays</vt:lpstr>
      <vt:lpstr>Appro_A0</vt:lpstr>
      <vt:lpstr>Appro_A00</vt:lpstr>
      <vt:lpstr>Appro_Pré_A1</vt:lpstr>
      <vt:lpstr>Appro_Pré_A2</vt:lpstr>
      <vt:lpstr>Capa_Pré_A1</vt:lpstr>
      <vt:lpstr>Capa_Pré_A2</vt:lpstr>
      <vt:lpstr>Ori_Prod_A1</vt:lpstr>
      <vt:lpstr>Ori_Ventes_A1</vt:lpstr>
      <vt:lpstr>Ventes_Pré_A1</vt:lpstr>
      <vt:lpstr>Ventes_Pré_A2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CAILLOU Guillaume</dc:creator>
  <cp:lastModifiedBy>CAILLOU Guillaume</cp:lastModifiedBy>
  <dcterms:created xsi:type="dcterms:W3CDTF">2019-07-18T10:06:46Z</dcterms:created>
  <dcterms:modified xsi:type="dcterms:W3CDTF">2020-02-14T15:44:44Z</dcterms:modified>
</cp:coreProperties>
</file>