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6 - BIOCARBURANTS\01_DURABILITE\05_DOUBLE COMPTAGE\Guides - Modèles - Références\"/>
    </mc:Choice>
  </mc:AlternateContent>
  <bookViews>
    <workbookView xWindow="0" yWindow="0" windowWidth="28800" windowHeight="12450"/>
  </bookViews>
  <sheets>
    <sheet name="Bilan Annuel d'Activités" sheetId="1" r:id="rId1"/>
    <sheet name="Activités Prévisionnelles" sheetId="7" r:id="rId2"/>
    <sheet name="Liste - Type de Biocarburant" sheetId="2" r:id="rId3"/>
    <sheet name="Liste - Matières Premières" sheetId="3" r:id="rId4"/>
    <sheet name="Liste MP DC" sheetId="4" r:id="rId5"/>
    <sheet name="Liste - Pays" sheetId="5" r:id="rId6"/>
  </sheets>
  <definedNames>
    <definedName name="Appro_A0">'Bilan Annuel d''Activités'!$B$21</definedName>
    <definedName name="Appro_A00">'Bilan Annuel d''Activités'!$B$28</definedName>
    <definedName name="Appro_Pré_A1">'Activités Prévisionnelles'!$B$15</definedName>
    <definedName name="Appro_Pré_A2">'Activités Prévisionnelles'!$B$22</definedName>
    <definedName name="Capa_Pré_A1">'Activités Prévisionnelles'!$B$33</definedName>
    <definedName name="Capa_Pré_A2">'Activités Prévisionnelles'!$B$40</definedName>
    <definedName name="Ori_Prod_A1">'Bilan Annuel d''Activités'!$C$11</definedName>
    <definedName name="Ori_Ventes_A1">'Bilan Annuel d''Activités'!$B$39</definedName>
    <definedName name="Ventes_Pré_A1">'Activités Prévisionnelles'!$B$50</definedName>
    <definedName name="Ventes_Pré_A2">'Activités Prévisionnelles'!$B$57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D8" i="7"/>
  <c r="D7" i="7"/>
  <c r="D6" i="7"/>
  <c r="D3" i="7"/>
  <c r="B15" i="7" s="1"/>
  <c r="B28" i="1"/>
  <c r="B33" i="7" l="1"/>
  <c r="D4" i="7"/>
  <c r="B57" i="7" s="1"/>
  <c r="B40" i="7"/>
  <c r="B50" i="7"/>
  <c r="B22" i="7"/>
  <c r="B21" i="1"/>
</calcChain>
</file>

<file path=xl/comments1.xml><?xml version="1.0" encoding="utf-8"?>
<comments xmlns="http://schemas.openxmlformats.org/spreadsheetml/2006/main">
  <authors>
    <author>CAILLOU Guillaume</author>
  </authors>
  <commentList>
    <comment ref="E10" authorId="0" shapeId="0">
      <text>
        <r>
          <rPr>
            <b/>
            <sz val="9"/>
            <color indexed="81"/>
            <rFont val="Tahoma"/>
            <family val="2"/>
          </rPr>
          <t>Instructions:</t>
        </r>
        <r>
          <rPr>
            <sz val="9"/>
            <color indexed="81"/>
            <rFont val="Tahoma"/>
            <family val="2"/>
          </rPr>
          <t xml:space="preserve">
à défaut, indiquer le pays de collecte</t>
        </r>
      </text>
    </comment>
    <comment ref="D19" authorId="0" shapeId="0">
      <text>
        <r>
          <rPr>
            <b/>
            <sz val="9"/>
            <color indexed="81"/>
            <rFont val="Tahoma"/>
            <family val="2"/>
          </rPr>
          <t>Instructions:</t>
        </r>
        <r>
          <rPr>
            <sz val="9"/>
            <color indexed="81"/>
            <rFont val="Tahoma"/>
            <family val="2"/>
          </rPr>
          <t xml:space="preserve">
à défaut, indiquer le pays de collecte</t>
        </r>
      </text>
    </comment>
    <comment ref="F19" authorId="0" shapeId="0">
      <text>
        <r>
          <rPr>
            <b/>
            <sz val="9"/>
            <color indexed="81"/>
            <rFont val="Tahoma"/>
            <family val="2"/>
          </rPr>
          <t xml:space="preserve">Instructions :
</t>
        </r>
        <r>
          <rPr>
            <sz val="9"/>
            <color indexed="81"/>
            <rFont val="Tahoma"/>
            <family val="2"/>
          </rPr>
          <t xml:space="preserve">Pays d’achat de la matière première ou pays de transformation de la matière première (si différent du pays d’achat). 
</t>
        </r>
      </text>
    </comment>
    <comment ref="I36" authorId="0" shapeId="0">
      <text>
        <r>
          <rPr>
            <b/>
            <sz val="9"/>
            <color indexed="81"/>
            <rFont val="Tahoma"/>
            <family val="2"/>
          </rPr>
          <t>Instructions:</t>
        </r>
        <r>
          <rPr>
            <sz val="9"/>
            <color indexed="81"/>
            <rFont val="Tahoma"/>
            <family val="2"/>
          </rPr>
          <t xml:space="preserve">
Préciser les déchets industriels transformés en biocarburants, validés par la commission interministérielle</t>
        </r>
      </text>
    </comment>
    <comment ref="D37" authorId="0" shapeId="0">
      <text>
        <r>
          <rPr>
            <b/>
            <sz val="9"/>
            <color indexed="81"/>
            <rFont val="Tahoma"/>
            <family val="2"/>
          </rPr>
          <t>Instructions:</t>
        </r>
        <r>
          <rPr>
            <sz val="9"/>
            <color indexed="81"/>
            <rFont val="Tahoma"/>
            <family val="2"/>
          </rPr>
          <t xml:space="preserve">
à défaut, indiquer le pays de collecte</t>
        </r>
      </text>
    </comment>
    <comment ref="E37" authorId="0" shapeId="0">
      <text>
        <r>
          <rPr>
            <b/>
            <sz val="9"/>
            <color indexed="81"/>
            <rFont val="Tahoma"/>
            <family val="2"/>
          </rPr>
          <t xml:space="preserve">Instructions :
</t>
        </r>
        <r>
          <rPr>
            <sz val="9"/>
            <color indexed="81"/>
            <rFont val="Tahoma"/>
            <family val="2"/>
          </rPr>
          <t xml:space="preserve">Pays d’achat de la matière première ou pays de transformation de la matière première (si différent du pays d’achat). 
</t>
        </r>
      </text>
    </comment>
  </commentList>
</comments>
</file>

<file path=xl/comments2.xml><?xml version="1.0" encoding="utf-8"?>
<comments xmlns="http://schemas.openxmlformats.org/spreadsheetml/2006/main">
  <authors>
    <author>CAILLOU Guillaume</author>
  </authors>
  <commentList>
    <comment ref="C8" authorId="0" shapeId="0">
      <text>
        <r>
          <rPr>
            <b/>
            <sz val="9"/>
            <color indexed="81"/>
            <rFont val="Tahoma"/>
            <family val="2"/>
          </rPr>
          <t>Instructions :</t>
        </r>
        <r>
          <rPr>
            <sz val="9"/>
            <color indexed="81"/>
            <rFont val="Tahoma"/>
            <family val="2"/>
          </rPr>
          <t xml:space="preserve">
Sous la forme FR_XXX_20XX</t>
        </r>
      </text>
    </comment>
    <comment ref="D13" authorId="0" shapeId="0">
      <text>
        <r>
          <rPr>
            <b/>
            <sz val="9"/>
            <color indexed="81"/>
            <rFont val="Tahoma"/>
            <family val="2"/>
          </rPr>
          <t>Instructions:</t>
        </r>
        <r>
          <rPr>
            <sz val="9"/>
            <color indexed="81"/>
            <rFont val="Tahoma"/>
            <family val="2"/>
          </rPr>
          <t xml:space="preserve">
à défaut, indiquer le pays de collecte</t>
        </r>
      </text>
    </comment>
    <comment ref="F13" authorId="0" shapeId="0">
      <text>
        <r>
          <rPr>
            <b/>
            <sz val="9"/>
            <color indexed="81"/>
            <rFont val="Tahoma"/>
            <family val="2"/>
          </rPr>
          <t xml:space="preserve">Instructions :
</t>
        </r>
        <r>
          <rPr>
            <sz val="9"/>
            <color indexed="81"/>
            <rFont val="Tahoma"/>
            <family val="2"/>
          </rPr>
          <t xml:space="preserve">Pays d’achat de la matière première ou pays de transformation de la matière première (si différent du pays d’achat). 
</t>
        </r>
      </text>
    </comment>
  </commentList>
</comments>
</file>

<file path=xl/comments3.xml><?xml version="1.0" encoding="utf-8"?>
<comments xmlns="http://schemas.openxmlformats.org/spreadsheetml/2006/main">
  <authors>
    <author>CAILLOU Guillaume</author>
  </authors>
  <commentList>
    <comment ref="A12" authorId="0" shapeId="0">
      <text>
        <r>
          <rPr>
            <b/>
            <sz val="9"/>
            <color indexed="81"/>
            <rFont val="Tahoma"/>
            <family val="2"/>
          </rPr>
          <t>Détails :</t>
        </r>
        <r>
          <rPr>
            <sz val="9"/>
            <color indexed="81"/>
            <rFont val="Tahoma"/>
            <family val="2"/>
          </rPr>
          <t xml:space="preserve">
Captage et utilisation du dioxyde de carbone à des fins de transport, si la source d'énergie est renouvelable conformément à l'article 2, deuxième alinéa, point a de la directive 2009/28/CE</t>
        </r>
      </text>
    </comment>
    <comment ref="A16" authorId="0" shapeId="0">
      <text>
        <r>
          <rPr>
            <b/>
            <sz val="9"/>
            <color indexed="81"/>
            <rFont val="Tahoma"/>
            <family val="2"/>
          </rPr>
          <t>Détails :</t>
        </r>
        <r>
          <rPr>
            <sz val="9"/>
            <color indexed="81"/>
            <rFont val="Tahoma"/>
            <family val="2"/>
          </rPr>
          <t xml:space="preserve">
Fraction de la biomasse correspondant aux déchets industriels impropres à un usage dans la chaîne alimentaire humaine ou animale, comprenant les matières provenant du commerce de détail et de gros ainsi que des industries de l'agroalimentaire, de la pêche et de l'aquaculture, et excluant les matières premières visées à l'annexe III</t>
        </r>
      </text>
    </comment>
  </commentList>
</comments>
</file>

<file path=xl/sharedStrings.xml><?xml version="1.0" encoding="utf-8"?>
<sst xmlns="http://schemas.openxmlformats.org/spreadsheetml/2006/main" count="672" uniqueCount="621">
  <si>
    <t>Quantité produite pour l’année considérée</t>
  </si>
  <si>
    <t>Type de biocarburant</t>
  </si>
  <si>
    <t>Fournisseur</t>
  </si>
  <si>
    <t>Dénomination</t>
  </si>
  <si>
    <t>Ventes prévisionnelles en France au titre du double comptage</t>
  </si>
  <si>
    <t>Pays d’origine de la matière première</t>
  </si>
  <si>
    <t>Type de la matière première</t>
  </si>
  <si>
    <t>Année</t>
  </si>
  <si>
    <t>Type de matière première</t>
  </si>
  <si>
    <t xml:space="preserve">Pays d’origine </t>
  </si>
  <si>
    <t>Pays d’achat</t>
  </si>
  <si>
    <t>Pays de transit</t>
  </si>
  <si>
    <t>Choisir les valeurs en liste déroulante</t>
  </si>
  <si>
    <t>SOMME :</t>
  </si>
  <si>
    <r>
      <rPr>
        <b/>
        <sz val="11"/>
        <color theme="0"/>
        <rFont val="Arial"/>
        <family val="2"/>
      </rPr>
      <t>Quantité</t>
    </r>
    <r>
      <rPr>
        <sz val="10"/>
        <color theme="0"/>
        <rFont val="Arial"/>
        <family val="2"/>
      </rPr>
      <t xml:space="preserve">
(en Tonne, sans séparateur)</t>
    </r>
  </si>
  <si>
    <t>Matière première</t>
  </si>
  <si>
    <t>Numéro de certificat du système de durabilité du fournisseur</t>
  </si>
  <si>
    <t>Code</t>
  </si>
  <si>
    <t>Liste des pays</t>
  </si>
  <si>
    <t>AD</t>
  </si>
  <si>
    <t>AD - Andorre / Andorra</t>
  </si>
  <si>
    <t>AE</t>
  </si>
  <si>
    <t>AE - Émirats arabes unis / United Arab Emirates</t>
  </si>
  <si>
    <t>AF</t>
  </si>
  <si>
    <t>AF - Afghanistan</t>
  </si>
  <si>
    <t>AG</t>
  </si>
  <si>
    <t>AG - Antigua-et-Barbuda / Antigua and Barbuda</t>
  </si>
  <si>
    <t>AI</t>
  </si>
  <si>
    <t>AI - Anguilla</t>
  </si>
  <si>
    <t>AL</t>
  </si>
  <si>
    <t>AL - Albanie / Albania</t>
  </si>
  <si>
    <t>AM</t>
  </si>
  <si>
    <t>AM - Arménie / Armenia</t>
  </si>
  <si>
    <t>AO</t>
  </si>
  <si>
    <t>AO - Angola</t>
  </si>
  <si>
    <t>AQ</t>
  </si>
  <si>
    <t>AQ - Antarctique / Antarctica</t>
  </si>
  <si>
    <t>AR</t>
  </si>
  <si>
    <t>AR - Argentine / Argentina</t>
  </si>
  <si>
    <t>AS</t>
  </si>
  <si>
    <t>AS - Samoa américaines / American Samoa</t>
  </si>
  <si>
    <t>AT</t>
  </si>
  <si>
    <t>AT - Autriche / Austria</t>
  </si>
  <si>
    <t>AU</t>
  </si>
  <si>
    <t>AU - Australie / Australia</t>
  </si>
  <si>
    <t>AW</t>
  </si>
  <si>
    <t>AW - Aruba</t>
  </si>
  <si>
    <t>AX</t>
  </si>
  <si>
    <t>AX - Îles Åland / Åland Islands</t>
  </si>
  <si>
    <t>AZ</t>
  </si>
  <si>
    <t>AZ - Azerbaïdjan / Azerbaijan</t>
  </si>
  <si>
    <t>BA</t>
  </si>
  <si>
    <t>BA - Bosnie-Herzégovine / Bosnia and Herzegovina</t>
  </si>
  <si>
    <t>BB</t>
  </si>
  <si>
    <t>BB - Barbade / Barbados</t>
  </si>
  <si>
    <t>BD</t>
  </si>
  <si>
    <t>BD - Bangladesh</t>
  </si>
  <si>
    <t>BE</t>
  </si>
  <si>
    <t>BE - Belgique / Belgium</t>
  </si>
  <si>
    <t>BF</t>
  </si>
  <si>
    <t>BF - Burkina Faso</t>
  </si>
  <si>
    <t>BG</t>
  </si>
  <si>
    <t>BG - Bulgarie / Bulgaria</t>
  </si>
  <si>
    <t>BH</t>
  </si>
  <si>
    <t>BH - Bahreïn / Bahrain</t>
  </si>
  <si>
    <t>BI</t>
  </si>
  <si>
    <t>BI - Burundi</t>
  </si>
  <si>
    <t>BJ</t>
  </si>
  <si>
    <t>BJ - Bénin / Benin</t>
  </si>
  <si>
    <t>BL</t>
  </si>
  <si>
    <t>BL - Saint-Barthélemy / Saint Barthélemy</t>
  </si>
  <si>
    <t>BM</t>
  </si>
  <si>
    <t>BM - Bermudes / Bermuda</t>
  </si>
  <si>
    <t>BN</t>
  </si>
  <si>
    <t>BN - Brunei Darussalam</t>
  </si>
  <si>
    <t>BO</t>
  </si>
  <si>
    <t>BO - Bolivie / Bolivia</t>
  </si>
  <si>
    <t>BQ</t>
  </si>
  <si>
    <t>BQ - Bonaire, Saint-Eustache et Saba / Bonaire, Sint Eustatius and Saba</t>
  </si>
  <si>
    <t>BR</t>
  </si>
  <si>
    <t>BR - Brésil / Brazil</t>
  </si>
  <si>
    <t>BS</t>
  </si>
  <si>
    <t>BS - Bahamas</t>
  </si>
  <si>
    <t>BT</t>
  </si>
  <si>
    <t>BT - Bhoutan / Bhutan</t>
  </si>
  <si>
    <t>BV</t>
  </si>
  <si>
    <t>BV - Île Bouvet / Bouvet Island</t>
  </si>
  <si>
    <t>BW</t>
  </si>
  <si>
    <t>BW - Botswana</t>
  </si>
  <si>
    <t>BY</t>
  </si>
  <si>
    <t>BY - Bélarus / Belarus</t>
  </si>
  <si>
    <t>BZ</t>
  </si>
  <si>
    <t>BZ - Belize</t>
  </si>
  <si>
    <t>CA</t>
  </si>
  <si>
    <t>CA - Canada</t>
  </si>
  <si>
    <t>CC</t>
  </si>
  <si>
    <t>CC - Îles Cocos (Keeling) / Cocos (Keeling) Islands</t>
  </si>
  <si>
    <t>CD</t>
  </si>
  <si>
    <t>CD - Congo-Kinshasa</t>
  </si>
  <si>
    <t>CF</t>
  </si>
  <si>
    <t>CF - République centrafricaine / Central African Republic</t>
  </si>
  <si>
    <t>CG</t>
  </si>
  <si>
    <t>CG - Congo-Brazzaville</t>
  </si>
  <si>
    <t>CH</t>
  </si>
  <si>
    <t>CH - Suisse / Switzerland</t>
  </si>
  <si>
    <t>CI</t>
  </si>
  <si>
    <t>CI - Côte d’Ivoire / Côte d'Ivoire</t>
  </si>
  <si>
    <t>CK</t>
  </si>
  <si>
    <t>CK - Îles Cook / Cook Islands</t>
  </si>
  <si>
    <t>CL</t>
  </si>
  <si>
    <t>CL - Chili / Chile</t>
  </si>
  <si>
    <t>CM</t>
  </si>
  <si>
    <t>CM - Cameroun / Cameroon</t>
  </si>
  <si>
    <t>CN</t>
  </si>
  <si>
    <t>CN - Chine / China</t>
  </si>
  <si>
    <t>CO</t>
  </si>
  <si>
    <t>CO - Colombie / Colombia</t>
  </si>
  <si>
    <t>CR</t>
  </si>
  <si>
    <t>CR - Costa Rica</t>
  </si>
  <si>
    <t>CU</t>
  </si>
  <si>
    <t>CU - Cuba</t>
  </si>
  <si>
    <t>CV</t>
  </si>
  <si>
    <t>CV - Cap-Vert / Cape Verde</t>
  </si>
  <si>
    <t>CW</t>
  </si>
  <si>
    <t>CW - Curaçao</t>
  </si>
  <si>
    <t>CX</t>
  </si>
  <si>
    <t>CX - Île Christmas / Christmas Island</t>
  </si>
  <si>
    <t>CY</t>
  </si>
  <si>
    <t>CY - Chypre / Cyprus</t>
  </si>
  <si>
    <t>CZ</t>
  </si>
  <si>
    <t>CZ - République tchèque / Czech Republic</t>
  </si>
  <si>
    <t>DE</t>
  </si>
  <si>
    <t>DE - Allemagne / Germany</t>
  </si>
  <si>
    <t>DJ</t>
  </si>
  <si>
    <t>DJ - Djibouti</t>
  </si>
  <si>
    <t>DK</t>
  </si>
  <si>
    <t>DK - Danemark / Denmark</t>
  </si>
  <si>
    <t>DM</t>
  </si>
  <si>
    <t>DM - Dominique / Dominica</t>
  </si>
  <si>
    <t>DO</t>
  </si>
  <si>
    <t>DO - République dominicaine / Dominican Republic</t>
  </si>
  <si>
    <t>DZ</t>
  </si>
  <si>
    <t>DZ - Algérie / Algeria</t>
  </si>
  <si>
    <t>EC</t>
  </si>
  <si>
    <t>EC - Équateur / Ecuador</t>
  </si>
  <si>
    <t>EE</t>
  </si>
  <si>
    <t>EE - Estonie / Estonia</t>
  </si>
  <si>
    <t>EG</t>
  </si>
  <si>
    <t>EG - Égypte / Egypt</t>
  </si>
  <si>
    <t>EH</t>
  </si>
  <si>
    <t>EH - Sahara occidental / Western Sahara</t>
  </si>
  <si>
    <t>ER</t>
  </si>
  <si>
    <t>ER - Érythrée / Eritrea</t>
  </si>
  <si>
    <t>ES</t>
  </si>
  <si>
    <t>ES - Espagne / Spain</t>
  </si>
  <si>
    <t>ET</t>
  </si>
  <si>
    <t>ET - Éthiopie / Ethiopia</t>
  </si>
  <si>
    <t>FI</t>
  </si>
  <si>
    <t>FI - Finlande / Finland</t>
  </si>
  <si>
    <t>FJ</t>
  </si>
  <si>
    <t>FJ - Fidji / Fiji</t>
  </si>
  <si>
    <t>FK</t>
  </si>
  <si>
    <t>FK - Îles Falkland (Malvinas) / Falkland Islands (Malvinas)</t>
  </si>
  <si>
    <t>FM</t>
  </si>
  <si>
    <t>FM - États fédérés de Micronésie / Federated States of Micronesia</t>
  </si>
  <si>
    <t>FO</t>
  </si>
  <si>
    <t>FO - Îles Féroé / Faroe Islands</t>
  </si>
  <si>
    <t>FR</t>
  </si>
  <si>
    <t>FR - France</t>
  </si>
  <si>
    <t>GA</t>
  </si>
  <si>
    <t>GA - Gabon</t>
  </si>
  <si>
    <t>GB</t>
  </si>
  <si>
    <t>GB - Royaume-Uni / United Kingdom</t>
  </si>
  <si>
    <t>GD</t>
  </si>
  <si>
    <t>GD - Grenade / Grenada</t>
  </si>
  <si>
    <t>GE</t>
  </si>
  <si>
    <t>GE - Géorgie / Georgia</t>
  </si>
  <si>
    <t>GF</t>
  </si>
  <si>
    <t>GF - Guyane française / French Guiana</t>
  </si>
  <si>
    <t>GG</t>
  </si>
  <si>
    <t>GG - Guernesey / Guernsey</t>
  </si>
  <si>
    <t>GH</t>
  </si>
  <si>
    <t>GH - Ghana</t>
  </si>
  <si>
    <t>GI</t>
  </si>
  <si>
    <t>GI - Gibraltar</t>
  </si>
  <si>
    <t>GL</t>
  </si>
  <si>
    <t>GL - Groenland / Greenland</t>
  </si>
  <si>
    <t>GM</t>
  </si>
  <si>
    <t>GM - Gambie / Gambia</t>
  </si>
  <si>
    <t>GN</t>
  </si>
  <si>
    <t>GN - Guinée / Guinea</t>
  </si>
  <si>
    <t>GP</t>
  </si>
  <si>
    <t>GP - Guadeloupe</t>
  </si>
  <si>
    <t>GQ</t>
  </si>
  <si>
    <t>GQ - Guinée équatoriale / Equatorial Guinea</t>
  </si>
  <si>
    <t>GR</t>
  </si>
  <si>
    <t>GR - Grèce / Greece</t>
  </si>
  <si>
    <t>GS</t>
  </si>
  <si>
    <t>GS - Géorgie du Sud-et-les Îles Sandwich du Sud / South Georgia and the South Sandwich Islands</t>
  </si>
  <si>
    <t>GT</t>
  </si>
  <si>
    <t>GT - Guatemala</t>
  </si>
  <si>
    <t>GU</t>
  </si>
  <si>
    <t>GU - Guam</t>
  </si>
  <si>
    <t>GW</t>
  </si>
  <si>
    <t>GW - Guinée-Bissau / Guinea-Bissau</t>
  </si>
  <si>
    <t>GY</t>
  </si>
  <si>
    <t>GY - Guyana</t>
  </si>
  <si>
    <t>HK</t>
  </si>
  <si>
    <t>HK - Hong Kong</t>
  </si>
  <si>
    <t>HM</t>
  </si>
  <si>
    <t>HM - Île Heard-et-Îles MacDonald / Heard Island and McDonald Islands</t>
  </si>
  <si>
    <t>HN</t>
  </si>
  <si>
    <t>HN - Honduras</t>
  </si>
  <si>
    <t>HR</t>
  </si>
  <si>
    <t>HR - Croatie / Croatia</t>
  </si>
  <si>
    <t>HT</t>
  </si>
  <si>
    <t>HT - Haïti / Haiti</t>
  </si>
  <si>
    <t>HU</t>
  </si>
  <si>
    <t>HU - Hongrie / Hungary</t>
  </si>
  <si>
    <t>ID</t>
  </si>
  <si>
    <t>ID - Indonésie / Indonesia</t>
  </si>
  <si>
    <t>IE</t>
  </si>
  <si>
    <t>IE - Irlande / Ireland</t>
  </si>
  <si>
    <t>IL</t>
  </si>
  <si>
    <t>IL - Israël / Israel</t>
  </si>
  <si>
    <t>IM</t>
  </si>
  <si>
    <t>IM - Île de Man / Isle of Man</t>
  </si>
  <si>
    <t>IN</t>
  </si>
  <si>
    <t>IN - Inde / India</t>
  </si>
  <si>
    <t>IO</t>
  </si>
  <si>
    <t>IO - Territoire britannique de l’océan Indien / British Indian Ocean Territory</t>
  </si>
  <si>
    <t>IQ</t>
  </si>
  <si>
    <t>IQ - Iraq</t>
  </si>
  <si>
    <t>IR</t>
  </si>
  <si>
    <t>IR - Iran</t>
  </si>
  <si>
    <t>IS</t>
  </si>
  <si>
    <t>IS - Islande / Iceland</t>
  </si>
  <si>
    <t>IT</t>
  </si>
  <si>
    <t>IT - Italie / Italy</t>
  </si>
  <si>
    <t>JE</t>
  </si>
  <si>
    <t>JE - Jersey</t>
  </si>
  <si>
    <t>JM</t>
  </si>
  <si>
    <t>JM - Jamaïque / Jamaica</t>
  </si>
  <si>
    <t>JO</t>
  </si>
  <si>
    <t>JO - Jordanie / Jordan</t>
  </si>
  <si>
    <t>JP</t>
  </si>
  <si>
    <t>JP - Japon / Japan</t>
  </si>
  <si>
    <t>KE</t>
  </si>
  <si>
    <t>KE - Kenya</t>
  </si>
  <si>
    <t>KG</t>
  </si>
  <si>
    <t>KG - Kirghizistan / Kyrgyzstan</t>
  </si>
  <si>
    <t>KH</t>
  </si>
  <si>
    <t>KH - Cambodge / Cambodia</t>
  </si>
  <si>
    <t>KI</t>
  </si>
  <si>
    <t>KI - Kiribati</t>
  </si>
  <si>
    <t>KM</t>
  </si>
  <si>
    <t>KM - Comores / Comoros</t>
  </si>
  <si>
    <t>KN</t>
  </si>
  <si>
    <t>KN - Saint-Kitts-et-Nevis / Saint Kitts and Nevis</t>
  </si>
  <si>
    <t>KP</t>
  </si>
  <si>
    <t>KP - Corée du Nord / North Korea</t>
  </si>
  <si>
    <t>KR</t>
  </si>
  <si>
    <t>KR - Corée du Sud / South Korea</t>
  </si>
  <si>
    <t>KW</t>
  </si>
  <si>
    <t>KW - Koweït / Kuwait</t>
  </si>
  <si>
    <t>KY</t>
  </si>
  <si>
    <t>KY - Îles Caïmans / Cayman Islands</t>
  </si>
  <si>
    <t>KZ</t>
  </si>
  <si>
    <t>KZ - Kazakhstan</t>
  </si>
  <si>
    <t>LA</t>
  </si>
  <si>
    <t>LA - Laos</t>
  </si>
  <si>
    <t>LB</t>
  </si>
  <si>
    <t>LB - Liban / Lebanon</t>
  </si>
  <si>
    <t>LC</t>
  </si>
  <si>
    <t>LC - Sainte-Lucie / Saint Lucia</t>
  </si>
  <si>
    <t>LI</t>
  </si>
  <si>
    <t>LI - Liechtenstein</t>
  </si>
  <si>
    <t>LK</t>
  </si>
  <si>
    <t>LK - Sri Lanka</t>
  </si>
  <si>
    <t>LR</t>
  </si>
  <si>
    <t>LR - Libéria / Liberia</t>
  </si>
  <si>
    <t>LS</t>
  </si>
  <si>
    <t>LS - Lesotho</t>
  </si>
  <si>
    <t>LT</t>
  </si>
  <si>
    <t>LT - Lituanie / Lithuania</t>
  </si>
  <si>
    <t>LU</t>
  </si>
  <si>
    <t>LU - Luxembourg</t>
  </si>
  <si>
    <t>LV</t>
  </si>
  <si>
    <t>LV - Lettonie / Latvia</t>
  </si>
  <si>
    <t>LY</t>
  </si>
  <si>
    <t>LY - Libye / Libya</t>
  </si>
  <si>
    <t>MA</t>
  </si>
  <si>
    <t>MA - Maroc / Morocco</t>
  </si>
  <si>
    <t>MC</t>
  </si>
  <si>
    <t>MC - Monaco</t>
  </si>
  <si>
    <t>MD</t>
  </si>
  <si>
    <t>MD - Moldova</t>
  </si>
  <si>
    <t>ME</t>
  </si>
  <si>
    <t>ME - Monténégro / Montenegro</t>
  </si>
  <si>
    <t>MF</t>
  </si>
  <si>
    <t>MF - Saint-Martin (partie française) / Saint Martin (French part)</t>
  </si>
  <si>
    <t>MG</t>
  </si>
  <si>
    <t>MG - Madagascar</t>
  </si>
  <si>
    <t>MH</t>
  </si>
  <si>
    <t>MH - Îles Marshall / Marshall Islands</t>
  </si>
  <si>
    <t>MK</t>
  </si>
  <si>
    <t>MK - Macédoine (ERYDM) / Macedonia (FYROM)</t>
  </si>
  <si>
    <t>ML</t>
  </si>
  <si>
    <t>ML - Mali</t>
  </si>
  <si>
    <t>MM</t>
  </si>
  <si>
    <t>MM - Myanmar</t>
  </si>
  <si>
    <t>MN</t>
  </si>
  <si>
    <t>MN - Mongolie / Mongolia</t>
  </si>
  <si>
    <t>MO</t>
  </si>
  <si>
    <t>MO - Macao</t>
  </si>
  <si>
    <t>MP</t>
  </si>
  <si>
    <t>MP - Îles Mariannes du Nord / Northern Mariana Islands</t>
  </si>
  <si>
    <t>MQ</t>
  </si>
  <si>
    <t>MQ - Martinique</t>
  </si>
  <si>
    <t>MR</t>
  </si>
  <si>
    <t>MR - Mauritanie / Mauritania</t>
  </si>
  <si>
    <t>MS</t>
  </si>
  <si>
    <t>MS - Montserrat</t>
  </si>
  <si>
    <t>MT</t>
  </si>
  <si>
    <t>MT - Malte / Malta</t>
  </si>
  <si>
    <t>MU</t>
  </si>
  <si>
    <t>MU - Maurice / Mauritius</t>
  </si>
  <si>
    <t>MV</t>
  </si>
  <si>
    <t>MV - Maldives</t>
  </si>
  <si>
    <t>MW</t>
  </si>
  <si>
    <t>MW - Malawi</t>
  </si>
  <si>
    <t>MX</t>
  </si>
  <si>
    <t>MX - Mexique / Mexico</t>
  </si>
  <si>
    <t>MY</t>
  </si>
  <si>
    <t>MY - Malaisie / Malaysia</t>
  </si>
  <si>
    <t>MZ</t>
  </si>
  <si>
    <t>MZ - Mozambique</t>
  </si>
  <si>
    <t>NA</t>
  </si>
  <si>
    <t>NA - Namibie / Namibia</t>
  </si>
  <si>
    <t>NC</t>
  </si>
  <si>
    <t>NC - Nouvelle-Calédonie / New Caledonia</t>
  </si>
  <si>
    <t>NE</t>
  </si>
  <si>
    <t>NE - Niger</t>
  </si>
  <si>
    <t>NF</t>
  </si>
  <si>
    <t>NF - Île Norfolk / Norfolk Island</t>
  </si>
  <si>
    <t>NG</t>
  </si>
  <si>
    <t>NG - Nigéria / Nigeria</t>
  </si>
  <si>
    <t>NI</t>
  </si>
  <si>
    <t>NI - Nicaragua</t>
  </si>
  <si>
    <t>NL</t>
  </si>
  <si>
    <t>NL - Pays-Bas / Netherlands</t>
  </si>
  <si>
    <t>NO</t>
  </si>
  <si>
    <t>NO - Norvège / Norway</t>
  </si>
  <si>
    <t>NP</t>
  </si>
  <si>
    <t>NP - Népal / Nepal</t>
  </si>
  <si>
    <t>NR</t>
  </si>
  <si>
    <t>NR - Nauru</t>
  </si>
  <si>
    <t>NU</t>
  </si>
  <si>
    <t>NU - Niue</t>
  </si>
  <si>
    <t>NZ</t>
  </si>
  <si>
    <t>NZ - Nouvelle-Zélande / New Zealand</t>
  </si>
  <si>
    <t>OM</t>
  </si>
  <si>
    <t>OM - Oman</t>
  </si>
  <si>
    <t>PA</t>
  </si>
  <si>
    <t>PA - Panama</t>
  </si>
  <si>
    <t>PE</t>
  </si>
  <si>
    <t>PE - Pérou / Peru</t>
  </si>
  <si>
    <t>PF</t>
  </si>
  <si>
    <t>PF - Polynésie française / French Polynesia</t>
  </si>
  <si>
    <t>PG</t>
  </si>
  <si>
    <t>PG - Papouasie-Nouvelle-Guinée / Papua New Guinea</t>
  </si>
  <si>
    <t>PH</t>
  </si>
  <si>
    <t>PH - Philippines</t>
  </si>
  <si>
    <t>PK</t>
  </si>
  <si>
    <t>PK - Pakistan</t>
  </si>
  <si>
    <t>PL</t>
  </si>
  <si>
    <t>PL - Pologne / Poland</t>
  </si>
  <si>
    <t>PM</t>
  </si>
  <si>
    <t>PM - Saint-Pierre-et-Miquelon / Saint Pierre and Miquelon</t>
  </si>
  <si>
    <t>PN</t>
  </si>
  <si>
    <t>PN - Pitcairn</t>
  </si>
  <si>
    <t>PR</t>
  </si>
  <si>
    <t>PR - Porto Rico / Puerto Rico</t>
  </si>
  <si>
    <t>PS</t>
  </si>
  <si>
    <t>PS - Territoire palestinien occupé / Occupied Palestinian Territory</t>
  </si>
  <si>
    <t>PT</t>
  </si>
  <si>
    <t>PT - Portugal</t>
  </si>
  <si>
    <t>PW</t>
  </si>
  <si>
    <t>PW - Palaos / Palau</t>
  </si>
  <si>
    <t>PY</t>
  </si>
  <si>
    <t>PY - Paraguay</t>
  </si>
  <si>
    <t>QA</t>
  </si>
  <si>
    <t>QA - Qatar</t>
  </si>
  <si>
    <t>RE</t>
  </si>
  <si>
    <t>RE - Réunion</t>
  </si>
  <si>
    <t>RO</t>
  </si>
  <si>
    <t>RO - Roumanie / Romania</t>
  </si>
  <si>
    <t>RS</t>
  </si>
  <si>
    <t>RS - Serbie / Serbia</t>
  </si>
  <si>
    <t>RU</t>
  </si>
  <si>
    <t>RU - Russie / Russia</t>
  </si>
  <si>
    <t>RW</t>
  </si>
  <si>
    <t>RW - Rwanda</t>
  </si>
  <si>
    <t>SA</t>
  </si>
  <si>
    <t>SA - Arabie saoudite / Saudi Arabia</t>
  </si>
  <si>
    <t>SB</t>
  </si>
  <si>
    <t>SB - Îles Salomon / Solomon Islands</t>
  </si>
  <si>
    <t>SC</t>
  </si>
  <si>
    <t>SC - Seychelles</t>
  </si>
  <si>
    <t>SD</t>
  </si>
  <si>
    <t>SD - Soudan / Sudan</t>
  </si>
  <si>
    <t>SE</t>
  </si>
  <si>
    <t>SE - Suède / Sweden</t>
  </si>
  <si>
    <t>SG</t>
  </si>
  <si>
    <t>SG - Singapour / Singapore</t>
  </si>
  <si>
    <t>SH</t>
  </si>
  <si>
    <t>SH - Sainte-Hélène / Saint Helena</t>
  </si>
  <si>
    <t>SI</t>
  </si>
  <si>
    <t>SI - Slovénie / Slovenia</t>
  </si>
  <si>
    <t>SJ</t>
  </si>
  <si>
    <t>SJ - Svalbard et Île Jan Mayen / Svalbard and Jan Mayen</t>
  </si>
  <si>
    <t>SK</t>
  </si>
  <si>
    <t>SK - Slovaquie / Slovakia</t>
  </si>
  <si>
    <t>SL</t>
  </si>
  <si>
    <t>SL - Sierra Leone</t>
  </si>
  <si>
    <t>SM</t>
  </si>
  <si>
    <t>SM - Saint-Marin / San Marino</t>
  </si>
  <si>
    <t>SN</t>
  </si>
  <si>
    <t>SN - Sénégal / Senegal</t>
  </si>
  <si>
    <t>SO</t>
  </si>
  <si>
    <t>SO - Somalie / Somalia</t>
  </si>
  <si>
    <t>SR</t>
  </si>
  <si>
    <t>SR - Suriname</t>
  </si>
  <si>
    <t>SS</t>
  </si>
  <si>
    <t>SS - Soudan du Sud / South Sudan</t>
  </si>
  <si>
    <t>ST</t>
  </si>
  <si>
    <t>ST - Sao Tomé-et-Principe / Sao Tome and Principe</t>
  </si>
  <si>
    <t>SV</t>
  </si>
  <si>
    <t>SV - El Salvador</t>
  </si>
  <si>
    <t>SX</t>
  </si>
  <si>
    <t>SX - Saint-Martin (partie néerlandaise) / Sint Maarten (Dutch part)</t>
  </si>
  <si>
    <t>SY</t>
  </si>
  <si>
    <t>SY - Syrie / Syria</t>
  </si>
  <si>
    <t>SZ</t>
  </si>
  <si>
    <t>SZ - Swaziland</t>
  </si>
  <si>
    <t>TC</t>
  </si>
  <si>
    <t>TC - Îles Turks-et-Caïcos / Turks and Caicos Islands</t>
  </si>
  <si>
    <t>TD</t>
  </si>
  <si>
    <t>TD - Tchad / Chad</t>
  </si>
  <si>
    <t>TF</t>
  </si>
  <si>
    <t>TF - Terres australes françaises / French Southern Territories</t>
  </si>
  <si>
    <t>TG</t>
  </si>
  <si>
    <t>TG - Togo</t>
  </si>
  <si>
    <t>TH</t>
  </si>
  <si>
    <t>TH - Thaïlande / Thailand</t>
  </si>
  <si>
    <t>TJ</t>
  </si>
  <si>
    <t>TJ - Tadjikistan / Tajikistan</t>
  </si>
  <si>
    <t>TK</t>
  </si>
  <si>
    <t>TK - Tokelau</t>
  </si>
  <si>
    <t>TL</t>
  </si>
  <si>
    <t>TL - Timor-Leste</t>
  </si>
  <si>
    <t>TM</t>
  </si>
  <si>
    <t>TM - Turkménistan / Turkmenistan</t>
  </si>
  <si>
    <t>TN</t>
  </si>
  <si>
    <t>TN - Tunisie / Tunisia</t>
  </si>
  <si>
    <t>TO</t>
  </si>
  <si>
    <t>TO - Tonga</t>
  </si>
  <si>
    <t>TR</t>
  </si>
  <si>
    <t>TR - Turquie / Turkey</t>
  </si>
  <si>
    <t>TT</t>
  </si>
  <si>
    <t>TT - Trinité-et-Tobago / Trinidad and Tobago</t>
  </si>
  <si>
    <t>TV</t>
  </si>
  <si>
    <t>TV - Tuvalu</t>
  </si>
  <si>
    <t>TW</t>
  </si>
  <si>
    <t>TW - Taïwan / Taiwan</t>
  </si>
  <si>
    <t>TZ</t>
  </si>
  <si>
    <t>TZ - Tanzanie / Tanzania</t>
  </si>
  <si>
    <t>UA</t>
  </si>
  <si>
    <t>UA - Ukraine</t>
  </si>
  <si>
    <t>UG</t>
  </si>
  <si>
    <t>UG - Ouganda / Uganda</t>
  </si>
  <si>
    <t>UM</t>
  </si>
  <si>
    <t>UM - Îles mineures éloignées des États-Unis / United States Minor Outlying Islands</t>
  </si>
  <si>
    <t>US</t>
  </si>
  <si>
    <t>US - États-Unis / United States</t>
  </si>
  <si>
    <t>UY</t>
  </si>
  <si>
    <t>UY - Uruguay</t>
  </si>
  <si>
    <t>UZ</t>
  </si>
  <si>
    <t>UZ - Ouzbékistan / Uzbekistan</t>
  </si>
  <si>
    <t>VA</t>
  </si>
  <si>
    <t>VA - État de la Cité du Vatican / Vatican City State</t>
  </si>
  <si>
    <t>VC</t>
  </si>
  <si>
    <t>VC - Saint-Vincent-et-les Grenadines / Saint Vincent and the Grenadines</t>
  </si>
  <si>
    <t>VE</t>
  </si>
  <si>
    <t>VE - Venezuela</t>
  </si>
  <si>
    <t>VG</t>
  </si>
  <si>
    <t>VG - Îles Vierges britanniques / British Virgin Islands</t>
  </si>
  <si>
    <t>VI</t>
  </si>
  <si>
    <t>VI - Îles Vierges des États-Unis / U.S. Virgin Islands</t>
  </si>
  <si>
    <t>VN</t>
  </si>
  <si>
    <t>VN - Viet Nam</t>
  </si>
  <si>
    <t>VU</t>
  </si>
  <si>
    <t>VU - Vanuatu</t>
  </si>
  <si>
    <t>WF</t>
  </si>
  <si>
    <t>WF - Wallis-et-Futuna / Wallis and Futuna</t>
  </si>
  <si>
    <t>WS</t>
  </si>
  <si>
    <t>WS - Samoa</t>
  </si>
  <si>
    <t>XK</t>
  </si>
  <si>
    <t>XK - Kosovo</t>
  </si>
  <si>
    <t>YE</t>
  </si>
  <si>
    <t>YE - Yémen / Yemen</t>
  </si>
  <si>
    <t>YT</t>
  </si>
  <si>
    <t>YT - Mayotte</t>
  </si>
  <si>
    <t>ZA</t>
  </si>
  <si>
    <t>ZA - Afrique du Sud / South Africa</t>
  </si>
  <si>
    <t>ZM</t>
  </si>
  <si>
    <t>ZM - Zambie / Zambia</t>
  </si>
  <si>
    <t>ZW</t>
  </si>
  <si>
    <t>ZW - Zimbabwe</t>
  </si>
  <si>
    <t>Liste des valeurs "Double comptage_Filière de production"</t>
  </si>
  <si>
    <t>Algues</t>
  </si>
  <si>
    <t>Captage de carbone</t>
  </si>
  <si>
    <t>Déchets industriels</t>
  </si>
  <si>
    <t>Effluents d’huileries de palme et rafles (POME)</t>
  </si>
  <si>
    <t>Glycérine brute</t>
  </si>
  <si>
    <t>Huile alimentaire usagée</t>
  </si>
  <si>
    <t>Huiles ou graisses animales (C I)</t>
  </si>
  <si>
    <t>Huiles ou graisses animales (C II)</t>
  </si>
  <si>
    <t>Lies de vin</t>
  </si>
  <si>
    <t>Marcs de raisin</t>
  </si>
  <si>
    <t>Mat. cellulosiques d’origine non alimentaire</t>
  </si>
  <si>
    <t>Mat. ligno-cellulosiques (Hors grumes de sciage &amp; de placage)</t>
  </si>
  <si>
    <t>Liste des valeurs "Filière de production"</t>
  </si>
  <si>
    <t>Bagasse</t>
  </si>
  <si>
    <t>Balles (enveloppes)</t>
  </si>
  <si>
    <t>Betterave</t>
  </si>
  <si>
    <t>Blé</t>
  </si>
  <si>
    <t>Boues de stations d’épuration</t>
  </si>
  <si>
    <t>Brai de tallol</t>
  </si>
  <si>
    <t>Canne à sucre</t>
  </si>
  <si>
    <t>Colza</t>
  </si>
  <si>
    <t>Coques</t>
  </si>
  <si>
    <t>Déchets de bois</t>
  </si>
  <si>
    <t>Déchets municipaux en mélange (Hors déchets ménagers triés)</t>
  </si>
  <si>
    <t>Déchets organiques ménagers</t>
  </si>
  <si>
    <t>Effluents d’huileries de palme et rafles</t>
  </si>
  <si>
    <t>POME</t>
  </si>
  <si>
    <t>Egouts Pauvres de 2e Extractions</t>
  </si>
  <si>
    <t>EP2</t>
  </si>
  <si>
    <t>Fumier humide</t>
  </si>
  <si>
    <t>Fumier sec</t>
  </si>
  <si>
    <t>Huile de palme</t>
  </si>
  <si>
    <t>Huiles ou graisses animales (C III)</t>
  </si>
  <si>
    <t>Maïs</t>
  </si>
  <si>
    <t xml:space="preserve">Orge </t>
  </si>
  <si>
    <t>Paille</t>
  </si>
  <si>
    <t>Distillat d'acide gras de palme</t>
  </si>
  <si>
    <t>PFAD</t>
  </si>
  <si>
    <t>Râpes</t>
  </si>
  <si>
    <t>Seigle</t>
  </si>
  <si>
    <t xml:space="preserve">Soja </t>
  </si>
  <si>
    <t xml:space="preserve">Tournesol </t>
  </si>
  <si>
    <t>Triticale</t>
  </si>
  <si>
    <t>Liste des valeurs  « Type de biocarburant  »  </t>
  </si>
  <si>
    <t xml:space="preserve">Biogazole de synthèse </t>
  </si>
  <si>
    <t>Bio Iso-Butène</t>
  </si>
  <si>
    <t>Bio Iso-Octane</t>
  </si>
  <si>
    <t xml:space="preserve">Bio-essence de synthèse </t>
  </si>
  <si>
    <t>Bio-ETBE</t>
  </si>
  <si>
    <t>EEHA</t>
  </si>
  <si>
    <t>Ester Ethylique d'Huiles Animales</t>
  </si>
  <si>
    <t>EEHU</t>
  </si>
  <si>
    <t>Ester Ethylique d'Huiles Usagées</t>
  </si>
  <si>
    <t>EEHV</t>
  </si>
  <si>
    <t>Ester Ethylique d'Huiles Végétales</t>
  </si>
  <si>
    <t>EMAG</t>
  </si>
  <si>
    <t>Ester Méthylique d'Acide Gras</t>
  </si>
  <si>
    <t>EMAG de POME</t>
  </si>
  <si>
    <t>Ester Méthylique d'Acide Gras d'Effluents d'Huilerie de Palme</t>
  </si>
  <si>
    <t>EMHA</t>
  </si>
  <si>
    <t>Ester Méthylique d'Huiles Animales</t>
  </si>
  <si>
    <t>EMHU</t>
  </si>
  <si>
    <t>Ester Méthylique d'Huiles Usagées</t>
  </si>
  <si>
    <t>EMHV</t>
  </si>
  <si>
    <t>Ester Méthylique d'Huiles Végétales</t>
  </si>
  <si>
    <t>ETBE</t>
  </si>
  <si>
    <t>Ethyl Tert-Butyl Ether</t>
  </si>
  <si>
    <t xml:space="preserve">Ethanol </t>
  </si>
  <si>
    <t>Ethanol d'EP2</t>
  </si>
  <si>
    <t>Ethanol pour ED95</t>
  </si>
  <si>
    <t>HVO-E</t>
  </si>
  <si>
    <t>Huiles hydrotraitées Essences</t>
  </si>
  <si>
    <t>HVO-G</t>
  </si>
  <si>
    <t>Huiles hydrotraitées Gazoles</t>
  </si>
  <si>
    <t>Méthanol</t>
  </si>
  <si>
    <t xml:space="preserve">MTBE </t>
  </si>
  <si>
    <t>Methyl Tert-Butyl Ether</t>
  </si>
  <si>
    <t>TAEE</t>
  </si>
  <si>
    <t>Tert-Amyl Ethyl Ether</t>
  </si>
  <si>
    <t>TAME</t>
  </si>
  <si>
    <t>Tert-Amyl Methyl Ether</t>
  </si>
  <si>
    <r>
      <rPr>
        <b/>
        <sz val="11"/>
        <color theme="0" tint="-4.9989318521683403E-2"/>
        <rFont val="Arial"/>
        <family val="2"/>
      </rPr>
      <t>Quantité</t>
    </r>
    <r>
      <rPr>
        <sz val="11"/>
        <color theme="0" tint="-4.9989318521683403E-2"/>
        <rFont val="Arial"/>
        <family val="2"/>
      </rPr>
      <t xml:space="preserve">
</t>
    </r>
    <r>
      <rPr>
        <sz val="9"/>
        <color theme="0" tint="-4.9989318521683403E-2"/>
        <rFont val="Arial"/>
        <family val="2"/>
      </rPr>
      <t>(en Tonne, sans séparateur)</t>
    </r>
  </si>
  <si>
    <t>Société</t>
  </si>
  <si>
    <t>Site de production</t>
  </si>
  <si>
    <t>Numéro d’agrément</t>
  </si>
  <si>
    <t>Type de Biocarburant</t>
  </si>
  <si>
    <t>Type de Matière Première</t>
  </si>
  <si>
    <t>Année n+1</t>
  </si>
  <si>
    <t>Année n+2</t>
  </si>
  <si>
    <t>Approvisionnements Prévisionnels</t>
  </si>
  <si>
    <t>Capacité de production prévisionnelles</t>
  </si>
  <si>
    <t>Activitées Prévisionnelles</t>
  </si>
  <si>
    <t>Bilan d'activité</t>
  </si>
  <si>
    <r>
      <rPr>
        <b/>
        <sz val="12"/>
        <color theme="0"/>
        <rFont val="Arial"/>
        <family val="2"/>
      </rPr>
      <t>Quantité</t>
    </r>
    <r>
      <rPr>
        <sz val="9"/>
        <color theme="0"/>
        <rFont val="Arial"/>
        <family val="2"/>
      </rPr>
      <t xml:space="preserve">
(en Tonne, sans séparateur)</t>
    </r>
  </si>
  <si>
    <t>Alcool pur de marc de raisin</t>
  </si>
  <si>
    <t>Alcool pur de lie de vin</t>
  </si>
  <si>
    <t>Ethanol d'égouts pauvres de 2e extraction</t>
  </si>
  <si>
    <t>Ethanol déshydraté</t>
  </si>
  <si>
    <t>Contenu éthanol des lies de vin avant déshydratation</t>
  </si>
  <si>
    <t>Contenu éthanol des marcs de raisin avant déshydratation</t>
  </si>
  <si>
    <t xml:space="preserve">Approvisionnements des deux dernières années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</si>
</sst>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6"/>
      <color theme="0"/>
      <name val="Arial"/>
      <family val="2"/>
    </font>
    <font>
      <b/>
      <sz val="12"/>
      <color theme="0"/>
      <name val="Arial"/>
      <family val="2"/>
    </font>
    <font>
      <sz val="10"/>
      <color theme="0"/>
      <name val="Arial"/>
      <family val="2"/>
    </font>
    <font>
      <b/>
      <sz val="10"/>
      <name val="Arial"/>
      <family val="2"/>
    </font>
    <font>
      <b/>
      <sz val="9"/>
      <color rgb="FFC00000"/>
      <name val="Arial"/>
      <family val="2"/>
    </font>
    <font>
      <b/>
      <sz val="10"/>
      <color theme="1"/>
      <name val="Arial"/>
      <family val="2"/>
    </font>
    <font>
      <b/>
      <sz val="11"/>
      <color theme="0"/>
      <name val="Arial"/>
      <family val="2"/>
    </font>
    <font>
      <sz val="11"/>
      <color theme="0"/>
      <name val="Arial"/>
      <family val="2"/>
    </font>
    <font>
      <sz val="10"/>
      <name val="Calibri"/>
      <family val="2"/>
    </font>
    <font>
      <sz val="11"/>
      <name val="Calibri"/>
      <family val="2"/>
      <scheme val="minor"/>
    </font>
    <font>
      <b/>
      <sz val="14"/>
      <color theme="0"/>
      <name val="Arial"/>
      <family val="2"/>
    </font>
    <font>
      <sz val="11"/>
      <color theme="0" tint="-4.9989318521683403E-2"/>
      <name val="Arial"/>
      <family val="2"/>
    </font>
    <font>
      <b/>
      <sz val="11"/>
      <color theme="0" tint="-4.9989318521683403E-2"/>
      <name val="Arial"/>
      <family val="2"/>
    </font>
    <font>
      <sz val="9"/>
      <color theme="0" tint="-4.9989318521683403E-2"/>
      <name val="Arial"/>
      <family val="2"/>
    </font>
    <font>
      <sz val="12"/>
      <color theme="1"/>
      <name val="Calibri"/>
      <family val="2"/>
      <scheme val="minor"/>
    </font>
    <font>
      <sz val="9"/>
      <color theme="0"/>
      <name val="Arial"/>
      <family val="2"/>
    </font>
    <font>
      <sz val="11"/>
      <color theme="1"/>
      <name val="Arial"/>
      <family val="2"/>
    </font>
    <font>
      <sz val="12"/>
      <color theme="1"/>
      <name val="Arial"/>
      <family val="2"/>
    </font>
    <font>
      <b/>
      <sz val="20"/>
      <color rgb="FFC00000"/>
      <name val="Calibri"/>
      <family val="2"/>
      <scheme val="minor"/>
    </font>
    <font>
      <b/>
      <sz val="20"/>
      <color rgb="FFC00000"/>
      <name val="Arial"/>
      <family val="2"/>
    </font>
    <font>
      <b/>
      <sz val="11"/>
      <name val="Arial"/>
      <family val="2"/>
    </font>
  </fonts>
  <fills count="12">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rgb="FF327CC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2" tint="-0.499984740745262"/>
        <bgColor indexed="64"/>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7" tint="-0.24994659260841701"/>
      </right>
      <top style="medium">
        <color indexed="64"/>
      </top>
      <bottom style="hair">
        <color theme="7" tint="-0.24994659260841701"/>
      </bottom>
      <diagonal/>
    </border>
    <border>
      <left style="hair">
        <color theme="7" tint="-0.24994659260841701"/>
      </left>
      <right style="hair">
        <color theme="7" tint="-0.24994659260841701"/>
      </right>
      <top style="medium">
        <color indexed="64"/>
      </top>
      <bottom style="hair">
        <color theme="7" tint="-0.24994659260841701"/>
      </bottom>
      <diagonal/>
    </border>
    <border>
      <left style="medium">
        <color indexed="64"/>
      </left>
      <right style="hair">
        <color theme="7" tint="-0.24994659260841701"/>
      </right>
      <top style="hair">
        <color theme="7" tint="-0.24994659260841701"/>
      </top>
      <bottom style="hair">
        <color theme="7" tint="-0.24994659260841701"/>
      </bottom>
      <diagonal/>
    </border>
    <border>
      <left style="hair">
        <color theme="7" tint="-0.24994659260841701"/>
      </left>
      <right style="hair">
        <color theme="7" tint="-0.24994659260841701"/>
      </right>
      <top style="hair">
        <color theme="7" tint="-0.24994659260841701"/>
      </top>
      <bottom style="hair">
        <color theme="7" tint="-0.24994659260841701"/>
      </bottom>
      <diagonal/>
    </border>
    <border>
      <left style="medium">
        <color indexed="64"/>
      </left>
      <right style="hair">
        <color theme="7" tint="-0.24994659260841701"/>
      </right>
      <top style="hair">
        <color theme="7" tint="-0.24994659260841701"/>
      </top>
      <bottom style="medium">
        <color indexed="64"/>
      </bottom>
      <diagonal/>
    </border>
    <border>
      <left style="hair">
        <color theme="7" tint="-0.24994659260841701"/>
      </left>
      <right style="hair">
        <color theme="7" tint="-0.24994659260841701"/>
      </right>
      <top style="hair">
        <color theme="7" tint="-0.24994659260841701"/>
      </top>
      <bottom style="medium">
        <color indexed="64"/>
      </bottom>
      <diagonal/>
    </border>
    <border>
      <left style="hair">
        <color theme="7" tint="-0.24994659260841701"/>
      </left>
      <right/>
      <top style="medium">
        <color indexed="64"/>
      </top>
      <bottom style="hair">
        <color theme="7" tint="-0.24994659260841701"/>
      </bottom>
      <diagonal/>
    </border>
    <border>
      <left style="hair">
        <color theme="7" tint="-0.24994659260841701"/>
      </left>
      <right/>
      <top style="hair">
        <color theme="7" tint="-0.24994659260841701"/>
      </top>
      <bottom style="hair">
        <color theme="7" tint="-0.24994659260841701"/>
      </bottom>
      <diagonal/>
    </border>
    <border>
      <left style="hair">
        <color theme="7" tint="-0.24994659260841701"/>
      </left>
      <right/>
      <top style="hair">
        <color theme="7" tint="-0.24994659260841701"/>
      </top>
      <bottom style="medium">
        <color indexed="64"/>
      </bottom>
      <diagonal/>
    </border>
    <border>
      <left style="medium">
        <color indexed="64"/>
      </left>
      <right style="medium">
        <color indexed="64"/>
      </right>
      <top style="medium">
        <color indexed="64"/>
      </top>
      <bottom style="hair">
        <color theme="7" tint="-0.24994659260841701"/>
      </bottom>
      <diagonal/>
    </border>
    <border>
      <left style="medium">
        <color indexed="64"/>
      </left>
      <right style="medium">
        <color indexed="64"/>
      </right>
      <top style="hair">
        <color theme="7" tint="-0.24994659260841701"/>
      </top>
      <bottom style="hair">
        <color theme="7" tint="-0.24994659260841701"/>
      </bottom>
      <diagonal/>
    </border>
    <border>
      <left style="medium">
        <color indexed="64"/>
      </left>
      <right style="medium">
        <color indexed="64"/>
      </right>
      <top style="hair">
        <color theme="7" tint="-0.24994659260841701"/>
      </top>
      <bottom style="medium">
        <color indexed="64"/>
      </bottom>
      <diagonal/>
    </border>
    <border>
      <left style="medium">
        <color theme="1" tint="0.14999847407452621"/>
      </left>
      <right/>
      <top style="medium">
        <color theme="1" tint="0.14999847407452621"/>
      </top>
      <bottom style="medium">
        <color theme="1" tint="0.14999847407452621"/>
      </bottom>
      <diagonal/>
    </border>
    <border>
      <left/>
      <right/>
      <top style="medium">
        <color theme="1" tint="0.14999847407452621"/>
      </top>
      <bottom style="medium">
        <color theme="1" tint="0.14999847407452621"/>
      </bottom>
      <diagonal/>
    </border>
    <border>
      <left/>
      <right style="medium">
        <color theme="1" tint="0.14999847407452621"/>
      </right>
      <top style="medium">
        <color theme="1" tint="0.14999847407452621"/>
      </top>
      <bottom style="medium">
        <color theme="1" tint="0.14999847407452621"/>
      </bottom>
      <diagonal/>
    </border>
    <border>
      <left style="medium">
        <color theme="1" tint="0.14999847407452621"/>
      </left>
      <right style="medium">
        <color theme="1" tint="0.14999847407452621"/>
      </right>
      <top style="medium">
        <color theme="1" tint="0.14999847407452621"/>
      </top>
      <bottom/>
      <diagonal/>
    </border>
    <border>
      <left style="medium">
        <color theme="1" tint="0.14999847407452621"/>
      </left>
      <right style="medium">
        <color theme="1" tint="0.14999847407452621"/>
      </right>
      <top/>
      <bottom/>
      <diagonal/>
    </border>
    <border>
      <left style="medium">
        <color theme="1" tint="0.14999847407452621"/>
      </left>
      <right/>
      <top style="medium">
        <color theme="1" tint="0.14999847407452621"/>
      </top>
      <bottom/>
      <diagonal/>
    </border>
    <border>
      <left style="medium">
        <color theme="1" tint="0.14999847407452621"/>
      </left>
      <right style="medium">
        <color theme="1" tint="0.14999847407452621"/>
      </right>
      <top/>
      <bottom style="medium">
        <color theme="1" tint="0.14999847407452621"/>
      </bottom>
      <diagonal/>
    </border>
    <border>
      <left style="medium">
        <color theme="1" tint="0.14999847407452621"/>
      </left>
      <right style="medium">
        <color theme="1" tint="0.14999847407452621"/>
      </right>
      <top style="medium">
        <color theme="1" tint="0.14999847407452621"/>
      </top>
      <bottom style="hair">
        <color theme="7" tint="-0.24994659260841701"/>
      </bottom>
      <diagonal/>
    </border>
    <border>
      <left style="medium">
        <color theme="1" tint="0.14999847407452621"/>
      </left>
      <right style="medium">
        <color theme="1" tint="0.14999847407452621"/>
      </right>
      <top style="hair">
        <color theme="7" tint="-0.24994659260841701"/>
      </top>
      <bottom style="hair">
        <color theme="7" tint="-0.24994659260841701"/>
      </bottom>
      <diagonal/>
    </border>
    <border>
      <left style="medium">
        <color theme="1" tint="0.14999847407452621"/>
      </left>
      <right style="medium">
        <color theme="1" tint="0.14999847407452621"/>
      </right>
      <top style="hair">
        <color theme="7" tint="-0.24994659260841701"/>
      </top>
      <bottom style="medium">
        <color theme="1" tint="0.14999847407452621"/>
      </bottom>
      <diagonal/>
    </border>
    <border>
      <left/>
      <right/>
      <top style="medium">
        <color theme="1" tint="0.149998474074526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14999847407452621"/>
      </left>
      <right/>
      <top/>
      <bottom style="medium">
        <color theme="1" tint="0.14999847407452621"/>
      </bottom>
      <diagonal/>
    </border>
    <border>
      <left style="thin">
        <color theme="1" tint="0.34998626667073579"/>
      </left>
      <right style="hair">
        <color theme="7" tint="-0.24994659260841701"/>
      </right>
      <top style="hair">
        <color theme="7" tint="-0.24994659260841701"/>
      </top>
      <bottom style="hair">
        <color theme="7" tint="-0.24994659260841701"/>
      </bottom>
      <diagonal/>
    </border>
    <border>
      <left/>
      <right/>
      <top/>
      <bottom style="medium">
        <color theme="1" tint="0.14999847407452621"/>
      </bottom>
      <diagonal/>
    </border>
    <border>
      <left/>
      <right/>
      <top style="medium">
        <color theme="1" tint="0.14999847407452621"/>
      </top>
      <bottom style="medium">
        <color indexed="64"/>
      </bottom>
      <diagonal/>
    </border>
    <border>
      <left/>
      <right style="medium">
        <color theme="1" tint="0.14999847407452621"/>
      </right>
      <top style="medium">
        <color theme="1" tint="0.14999847407452621"/>
      </top>
      <bottom style="medium">
        <color indexed="64"/>
      </bottom>
      <diagonal/>
    </border>
    <border>
      <left style="medium">
        <color theme="1" tint="0.14999847407452621"/>
      </left>
      <right style="medium">
        <color indexed="64"/>
      </right>
      <top/>
      <bottom/>
      <diagonal/>
    </border>
    <border>
      <left style="medium">
        <color theme="1" tint="0.14999847407452621"/>
      </left>
      <right style="medium">
        <color indexed="64"/>
      </right>
      <top/>
      <bottom style="medium">
        <color theme="1" tint="0.14999847407452621"/>
      </bottom>
      <diagonal/>
    </border>
    <border>
      <left style="medium">
        <color theme="1" tint="0.14999847407452621"/>
      </left>
      <right style="medium">
        <color indexed="64"/>
      </right>
      <top style="medium">
        <color theme="1" tint="0.14999847407452621"/>
      </top>
      <bottom style="hair">
        <color theme="7" tint="-0.24994659260841701"/>
      </bottom>
      <diagonal/>
    </border>
    <border>
      <left style="medium">
        <color theme="1" tint="0.14999847407452621"/>
      </left>
      <right style="medium">
        <color indexed="64"/>
      </right>
      <top style="hair">
        <color theme="7" tint="-0.24994659260841701"/>
      </top>
      <bottom style="hair">
        <color theme="7" tint="-0.24994659260841701"/>
      </bottom>
      <diagonal/>
    </border>
    <border>
      <left style="medium">
        <color indexed="64"/>
      </left>
      <right/>
      <top style="medium">
        <color theme="1" tint="0.14999847407452621"/>
      </top>
      <bottom style="medium">
        <color indexed="64"/>
      </bottom>
      <diagonal/>
    </border>
    <border>
      <left style="medium">
        <color theme="1" tint="0.14999847407452621"/>
      </left>
      <right style="medium">
        <color indexed="64"/>
      </right>
      <top style="medium">
        <color theme="1" tint="0.14999847407452621"/>
      </top>
      <bottom style="medium">
        <color indexed="64"/>
      </bottom>
      <diagonal/>
    </border>
    <border>
      <left style="hair">
        <color theme="7" tint="-0.24994659260841701"/>
      </left>
      <right style="medium">
        <color theme="1" tint="0.14999847407452621"/>
      </right>
      <top style="medium">
        <color theme="1" tint="0.14999847407452621"/>
      </top>
      <bottom style="hair">
        <color theme="7" tint="-0.24994659260841701"/>
      </bottom>
      <diagonal/>
    </border>
    <border>
      <left style="hair">
        <color theme="7" tint="-0.24994659260841701"/>
      </left>
      <right style="medium">
        <color theme="1" tint="0.14999847407452621"/>
      </right>
      <top style="hair">
        <color theme="7" tint="-0.24994659260841701"/>
      </top>
      <bottom style="hair">
        <color theme="7" tint="-0.24994659260841701"/>
      </bottom>
      <diagonal/>
    </border>
    <border>
      <left style="hair">
        <color theme="7" tint="-0.24994659260841701"/>
      </left>
      <right style="medium">
        <color theme="1" tint="0.14999847407452621"/>
      </right>
      <top style="hair">
        <color theme="7" tint="-0.24994659260841701"/>
      </top>
      <bottom style="medium">
        <color theme="1" tint="0.14999847407452621"/>
      </bottom>
      <diagonal/>
    </border>
    <border>
      <left/>
      <right style="medium">
        <color indexed="64"/>
      </right>
      <top style="medium">
        <color indexed="64"/>
      </top>
      <bottom style="hair">
        <color theme="7" tint="-0.24994659260841701"/>
      </bottom>
      <diagonal/>
    </border>
    <border>
      <left/>
      <right style="medium">
        <color indexed="64"/>
      </right>
      <top style="hair">
        <color theme="7" tint="-0.24994659260841701"/>
      </top>
      <bottom style="hair">
        <color theme="7" tint="-0.24994659260841701"/>
      </bottom>
      <diagonal/>
    </border>
    <border>
      <left/>
      <right style="medium">
        <color indexed="64"/>
      </right>
      <top style="hair">
        <color theme="7" tint="-0.24994659260841701"/>
      </top>
      <bottom style="medium">
        <color indexed="64"/>
      </bottom>
      <diagonal/>
    </border>
    <border>
      <left style="medium">
        <color indexed="64"/>
      </left>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thin">
        <color indexed="64"/>
      </left>
      <right style="hair">
        <color theme="7" tint="-0.24994659260841701"/>
      </right>
      <top style="medium">
        <color theme="1" tint="0.14999847407452621"/>
      </top>
      <bottom style="hair">
        <color theme="7" tint="-0.24994659260841701"/>
      </bottom>
      <diagonal/>
    </border>
    <border>
      <left style="thin">
        <color indexed="64"/>
      </left>
      <right style="hair">
        <color theme="7" tint="-0.24994659260841701"/>
      </right>
      <top style="hair">
        <color theme="7" tint="-0.24994659260841701"/>
      </top>
      <bottom style="hair">
        <color theme="7" tint="-0.24994659260841701"/>
      </bottom>
      <diagonal/>
    </border>
    <border>
      <left style="thin">
        <color indexed="64"/>
      </left>
      <right style="hair">
        <color theme="7" tint="-0.24994659260841701"/>
      </right>
      <top style="hair">
        <color theme="7" tint="-0.24994659260841701"/>
      </top>
      <bottom style="medium">
        <color theme="1" tint="0.14999847407452621"/>
      </bottom>
      <diagonal/>
    </border>
    <border>
      <left/>
      <right style="medium">
        <color theme="1" tint="0.14999847407452621"/>
      </right>
      <top/>
      <bottom style="medium">
        <color theme="1" tint="0.14999847407452621"/>
      </bottom>
      <diagonal/>
    </border>
    <border>
      <left/>
      <right/>
      <top style="medium">
        <color indexed="64"/>
      </top>
      <bottom style="medium">
        <color theme="1" tint="0.14999847407452621"/>
      </bottom>
      <diagonal/>
    </border>
    <border>
      <left style="medium">
        <color indexed="64"/>
      </left>
      <right/>
      <top style="medium">
        <color indexed="64"/>
      </top>
      <bottom style="hair">
        <color theme="7" tint="-0.24994659260841701"/>
      </bottom>
      <diagonal/>
    </border>
    <border>
      <left style="medium">
        <color indexed="64"/>
      </left>
      <right/>
      <top style="hair">
        <color theme="7" tint="-0.24994659260841701"/>
      </top>
      <bottom style="medium">
        <color indexed="64"/>
      </bottom>
      <diagonal/>
    </border>
    <border>
      <left style="medium">
        <color indexed="64"/>
      </left>
      <right style="medium">
        <color theme="1" tint="0.14999847407452621"/>
      </right>
      <top style="medium">
        <color indexed="64"/>
      </top>
      <bottom/>
      <diagonal/>
    </border>
    <border>
      <left style="medium">
        <color theme="1" tint="0.14999847407452621"/>
      </left>
      <right style="medium">
        <color indexed="64"/>
      </right>
      <top style="medium">
        <color indexed="64"/>
      </top>
      <bottom style="hair">
        <color theme="7" tint="-0.24994659260841701"/>
      </bottom>
      <diagonal/>
    </border>
    <border>
      <left style="medium">
        <color indexed="64"/>
      </left>
      <right style="medium">
        <color theme="1" tint="0.14999847407452621"/>
      </right>
      <top/>
      <bottom/>
      <diagonal/>
    </border>
    <border>
      <left style="medium">
        <color theme="1" tint="0.14999847407452621"/>
      </left>
      <right style="medium">
        <color indexed="64"/>
      </right>
      <top style="hair">
        <color theme="7" tint="-0.24994659260841701"/>
      </top>
      <bottom style="medium">
        <color theme="1" tint="0.14999847407452621"/>
      </bottom>
      <diagonal/>
    </border>
    <border>
      <left style="medium">
        <color indexed="64"/>
      </left>
      <right style="medium">
        <color theme="1" tint="0.14999847407452621"/>
      </right>
      <top/>
      <bottom style="medium">
        <color indexed="64"/>
      </bottom>
      <diagonal/>
    </border>
    <border>
      <left style="medium">
        <color indexed="64"/>
      </left>
      <right style="medium">
        <color theme="1" tint="0.14999847407452621"/>
      </right>
      <top style="medium">
        <color theme="1" tint="0.14999847407452621"/>
      </top>
      <bottom/>
      <diagonal/>
    </border>
    <border>
      <left style="medium">
        <color indexed="64"/>
      </left>
      <right style="medium">
        <color theme="1" tint="0.14999847407452621"/>
      </right>
      <top/>
      <bottom style="medium">
        <color theme="1" tint="0.14999847407452621"/>
      </bottom>
      <diagonal/>
    </border>
    <border>
      <left style="medium">
        <color indexed="64"/>
      </left>
      <right style="medium">
        <color indexed="64"/>
      </right>
      <top style="medium">
        <color indexed="64"/>
      </top>
      <bottom style="medium">
        <color indexed="64"/>
      </bottom>
      <diagonal/>
    </border>
    <border>
      <left/>
      <right style="medium">
        <color theme="1" tint="0.14999847407452621"/>
      </right>
      <top/>
      <bottom style="medium">
        <color indexed="64"/>
      </bottom>
      <diagonal/>
    </border>
    <border>
      <left style="medium">
        <color theme="1" tint="0.14999847407452621"/>
      </left>
      <right style="medium">
        <color indexed="64"/>
      </right>
      <top/>
      <bottom style="medium">
        <color indexed="64"/>
      </bottom>
      <diagonal/>
    </border>
    <border>
      <left style="medium">
        <color theme="1" tint="0.14999847407452621"/>
      </left>
      <right style="medium">
        <color indexed="64"/>
      </right>
      <top style="hair">
        <color theme="7" tint="-0.24994659260841701"/>
      </top>
      <bottom style="medium">
        <color indexed="64"/>
      </bottom>
      <diagonal/>
    </border>
    <border>
      <left/>
      <right style="medium">
        <color theme="1" tint="0.14999847407452621"/>
      </right>
      <top style="medium">
        <color theme="1" tint="0.14999847407452621"/>
      </top>
      <bottom/>
      <diagonal/>
    </border>
    <border>
      <left style="medium">
        <color theme="1" tint="0.14999847407452621"/>
      </left>
      <right/>
      <top/>
      <bottom/>
      <diagonal/>
    </border>
    <border>
      <left style="medium">
        <color theme="1" tint="0.14999847407452621"/>
      </left>
      <right style="hair">
        <color theme="7" tint="-0.24994659260841701"/>
      </right>
      <top style="medium">
        <color theme="1" tint="0.14999847407452621"/>
      </top>
      <bottom style="hair">
        <color theme="7" tint="-0.24994659260841701"/>
      </bottom>
      <diagonal/>
    </border>
    <border>
      <left style="hair">
        <color theme="7" tint="-0.24994659260841701"/>
      </left>
      <right style="hair">
        <color theme="7" tint="-0.24994659260841701"/>
      </right>
      <top style="medium">
        <color theme="1" tint="0.14999847407452621"/>
      </top>
      <bottom style="hair">
        <color theme="7" tint="-0.24994659260841701"/>
      </bottom>
      <diagonal/>
    </border>
    <border>
      <left style="hair">
        <color theme="7" tint="-0.24994659260841701"/>
      </left>
      <right/>
      <top style="medium">
        <color theme="1" tint="0.14999847407452621"/>
      </top>
      <bottom style="hair">
        <color theme="7" tint="-0.24994659260841701"/>
      </bottom>
      <diagonal/>
    </border>
    <border>
      <left style="medium">
        <color theme="1" tint="0.14999847407452621"/>
      </left>
      <right style="hair">
        <color theme="7" tint="-0.24994659260841701"/>
      </right>
      <top style="hair">
        <color theme="7" tint="-0.24994659260841701"/>
      </top>
      <bottom style="hair">
        <color theme="7" tint="-0.24994659260841701"/>
      </bottom>
      <diagonal/>
    </border>
    <border>
      <left style="medium">
        <color theme="1" tint="0.14999847407452621"/>
      </left>
      <right style="hair">
        <color theme="7" tint="-0.24994659260841701"/>
      </right>
      <top style="hair">
        <color theme="7" tint="-0.24994659260841701"/>
      </top>
      <bottom style="medium">
        <color theme="1" tint="0.14999847407452621"/>
      </bottom>
      <diagonal/>
    </border>
    <border>
      <left style="hair">
        <color theme="7" tint="-0.24994659260841701"/>
      </left>
      <right style="hair">
        <color theme="7" tint="-0.24994659260841701"/>
      </right>
      <top style="hair">
        <color theme="7" tint="-0.24994659260841701"/>
      </top>
      <bottom style="medium">
        <color theme="1" tint="0.14999847407452621"/>
      </bottom>
      <diagonal/>
    </border>
    <border>
      <left style="hair">
        <color theme="7" tint="-0.24994659260841701"/>
      </left>
      <right/>
      <top style="hair">
        <color theme="7" tint="-0.24994659260841701"/>
      </top>
      <bottom style="medium">
        <color theme="1" tint="0.14999847407452621"/>
      </bottom>
      <diagonal/>
    </border>
    <border>
      <left style="thin">
        <color theme="1" tint="0.34998626667073579"/>
      </left>
      <right style="hair">
        <color theme="7" tint="-0.24994659260841701"/>
      </right>
      <top style="medium">
        <color theme="1" tint="0.14999847407452621"/>
      </top>
      <bottom style="hair">
        <color theme="7" tint="-0.24994659260841701"/>
      </bottom>
      <diagonal/>
    </border>
    <border>
      <left style="thin">
        <color theme="1" tint="0.34998626667073579"/>
      </left>
      <right style="hair">
        <color theme="7" tint="-0.24994659260841701"/>
      </right>
      <top style="hair">
        <color theme="7" tint="-0.24994659260841701"/>
      </top>
      <bottom style="medium">
        <color theme="1" tint="0.14999847407452621"/>
      </bottom>
      <diagonal/>
    </border>
    <border>
      <left style="medium">
        <color indexed="64"/>
      </left>
      <right/>
      <top style="medium">
        <color indexed="64"/>
      </top>
      <bottom style="medium">
        <color theme="1" tint="0.14999847407452621"/>
      </bottom>
      <diagonal/>
    </border>
    <border>
      <left/>
      <right style="medium">
        <color indexed="64"/>
      </right>
      <top style="medium">
        <color indexed="64"/>
      </top>
      <bottom style="medium">
        <color theme="1" tint="0.14999847407452621"/>
      </bottom>
      <diagonal/>
    </border>
    <border>
      <left style="medium">
        <color theme="1" tint="0.14999847407452621"/>
      </left>
      <right style="medium">
        <color indexed="64"/>
      </right>
      <top style="medium">
        <color theme="1" tint="0.14999847407452621"/>
      </top>
      <bottom/>
      <diagonal/>
    </border>
    <border>
      <left/>
      <right style="medium">
        <color indexed="64"/>
      </right>
      <top style="medium">
        <color theme="1" tint="0.14999847407452621"/>
      </top>
      <bottom/>
      <diagonal/>
    </border>
    <border>
      <left style="medium">
        <color indexed="64"/>
      </left>
      <right/>
      <top style="hair">
        <color theme="4" tint="-0.499984740745262"/>
      </top>
      <bottom style="hair">
        <color theme="4" tint="-0.499984740745262"/>
      </bottom>
      <diagonal/>
    </border>
    <border>
      <left style="medium">
        <color indexed="64"/>
      </left>
      <right/>
      <top style="medium">
        <color indexed="64"/>
      </top>
      <bottom style="hair">
        <color theme="4" tint="-0.499984740745262"/>
      </bottom>
      <diagonal/>
    </border>
    <border>
      <left style="medium">
        <color theme="1" tint="0.14999847407452621"/>
      </left>
      <right style="medium">
        <color indexed="64"/>
      </right>
      <top style="hair">
        <color theme="7" tint="-0.24994659260841701"/>
      </top>
      <bottom/>
      <diagonal/>
    </border>
    <border>
      <left style="medium">
        <color theme="1" tint="0.14999847407452621"/>
      </left>
      <right style="medium">
        <color indexed="64"/>
      </right>
      <top/>
      <bottom style="hair">
        <color theme="7" tint="-0.24994659260841701"/>
      </bottom>
      <diagonal/>
    </border>
    <border>
      <left/>
      <right style="medium">
        <color theme="1" tint="0.14999847407452621"/>
      </right>
      <top style="medium">
        <color indexed="64"/>
      </top>
      <bottom style="medium">
        <color indexed="64"/>
      </bottom>
      <diagonal/>
    </border>
    <border>
      <left style="medium">
        <color theme="1" tint="0.14999847407452621"/>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Protection="0">
      <alignment horizontal="left"/>
    </xf>
  </cellStyleXfs>
  <cellXfs count="187">
    <xf numFmtId="0" fontId="0" fillId="0" borderId="0" xfId="0"/>
    <xf numFmtId="0" fontId="0" fillId="0" borderId="4" xfId="0" applyBorder="1"/>
    <xf numFmtId="0" fontId="0" fillId="0" borderId="5" xfId="0" applyBorder="1"/>
    <xf numFmtId="0" fontId="0" fillId="0" borderId="6" xfId="0" applyBorder="1"/>
    <xf numFmtId="0" fontId="0" fillId="0" borderId="8" xfId="0" applyBorder="1"/>
    <xf numFmtId="0" fontId="0" fillId="0" borderId="10" xfId="0" applyBorder="1"/>
    <xf numFmtId="0" fontId="0" fillId="0" borderId="11" xfId="0"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8" fillId="6" borderId="29"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0" fillId="3" borderId="39" xfId="0" applyFill="1" applyBorder="1" applyProtection="1">
      <protection locked="0"/>
    </xf>
    <xf numFmtId="0" fontId="0" fillId="0" borderId="4" xfId="0" applyBorder="1" applyAlignment="1">
      <alignment horizontal="center"/>
    </xf>
    <xf numFmtId="0" fontId="0" fillId="0" borderId="6" xfId="0" applyBorder="1" applyAlignment="1">
      <alignment horizontal="center"/>
    </xf>
    <xf numFmtId="0" fontId="2" fillId="0" borderId="35" xfId="0" applyFont="1" applyBorder="1" applyAlignment="1">
      <alignment horizontal="center"/>
    </xf>
    <xf numFmtId="0" fontId="2" fillId="0" borderId="37" xfId="0" applyFont="1" applyBorder="1" applyAlignment="1">
      <alignment horizontal="center"/>
    </xf>
    <xf numFmtId="0" fontId="2" fillId="0" borderId="9" xfId="0" applyFont="1" applyBorder="1"/>
    <xf numFmtId="0" fontId="0" fillId="0" borderId="4" xfId="0" applyFont="1" applyBorder="1"/>
    <xf numFmtId="0" fontId="14" fillId="0" borderId="0" xfId="0" applyFont="1"/>
    <xf numFmtId="0" fontId="0" fillId="10" borderId="36" xfId="0" applyFill="1" applyBorder="1" applyAlignment="1">
      <alignment vertical="center" wrapText="1"/>
    </xf>
    <xf numFmtId="164" fontId="0" fillId="3" borderId="45" xfId="1" applyNumberFormat="1" applyFont="1" applyFill="1" applyBorder="1" applyAlignment="1" applyProtection="1">
      <alignment vertical="center"/>
      <protection locked="0"/>
    </xf>
    <xf numFmtId="164" fontId="0" fillId="3" borderId="46" xfId="1" applyNumberFormat="1" applyFont="1" applyFill="1" applyBorder="1" applyAlignment="1" applyProtection="1">
      <alignment vertical="center"/>
      <protection locked="0"/>
    </xf>
    <xf numFmtId="164" fontId="10" fillId="9" borderId="48" xfId="1" applyNumberFormat="1" applyFont="1" applyFill="1" applyBorder="1" applyAlignment="1">
      <alignment vertical="center"/>
    </xf>
    <xf numFmtId="0" fontId="0" fillId="3" borderId="49" xfId="0" applyFill="1" applyBorder="1" applyAlignment="1" applyProtection="1">
      <alignment vertical="center" wrapText="1"/>
      <protection locked="0"/>
    </xf>
    <xf numFmtId="0" fontId="0" fillId="3" borderId="50" xfId="0" applyFill="1" applyBorder="1" applyAlignment="1" applyProtection="1">
      <alignment vertical="center"/>
      <protection locked="0"/>
    </xf>
    <xf numFmtId="0" fontId="0" fillId="3" borderId="51" xfId="0" applyFill="1" applyBorder="1" applyAlignment="1" applyProtection="1">
      <alignment vertical="center"/>
      <protection locked="0"/>
    </xf>
    <xf numFmtId="0" fontId="0" fillId="3" borderId="58" xfId="0"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19" fillId="3" borderId="37"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53" xfId="0" applyFont="1" applyFill="1" applyBorder="1" applyAlignment="1">
      <alignment horizontal="center" vertical="center"/>
    </xf>
    <xf numFmtId="0" fontId="19" fillId="3" borderId="54" xfId="0" applyFont="1" applyFill="1" applyBorder="1" applyAlignment="1">
      <alignment horizontal="center" vertical="center"/>
    </xf>
    <xf numFmtId="0" fontId="0" fillId="0" borderId="0" xfId="0" applyFont="1"/>
    <xf numFmtId="0" fontId="0" fillId="10" borderId="35" xfId="0" applyFill="1" applyBorder="1" applyAlignment="1">
      <alignment vertical="center" wrapText="1"/>
    </xf>
    <xf numFmtId="0" fontId="0" fillId="10" borderId="37" xfId="0" applyFill="1" applyBorder="1" applyAlignment="1">
      <alignmen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6" fillId="2" borderId="35" xfId="0" applyFont="1" applyFill="1" applyBorder="1" applyAlignment="1">
      <alignment horizontal="right" vertical="center"/>
    </xf>
    <xf numFmtId="0" fontId="21" fillId="0" borderId="0" xfId="0" applyFont="1"/>
    <xf numFmtId="0" fontId="6" fillId="2" borderId="55" xfId="0" applyFont="1" applyFill="1" applyBorder="1" applyAlignment="1">
      <alignment horizontal="right" vertical="center"/>
    </xf>
    <xf numFmtId="0" fontId="6" fillId="2" borderId="56" xfId="0" applyFont="1" applyFill="1" applyBorder="1" applyAlignment="1">
      <alignment horizontal="right" vertical="center"/>
    </xf>
    <xf numFmtId="0" fontId="6" fillId="2" borderId="57" xfId="0" applyFont="1" applyFill="1" applyBorder="1" applyAlignment="1">
      <alignment horizontal="right" vertical="center"/>
    </xf>
    <xf numFmtId="0" fontId="6" fillId="2" borderId="63" xfId="0" applyFont="1" applyFill="1" applyBorder="1" applyAlignment="1">
      <alignment horizontal="right" vertical="center"/>
    </xf>
    <xf numFmtId="0" fontId="22" fillId="3" borderId="52" xfId="0" applyFont="1" applyFill="1" applyBorder="1" applyAlignment="1">
      <alignment horizontal="center" vertical="center"/>
    </xf>
    <xf numFmtId="0" fontId="6" fillId="2" borderId="64" xfId="0" applyFont="1" applyFill="1" applyBorder="1" applyAlignment="1">
      <alignment horizontal="right" vertical="center"/>
    </xf>
    <xf numFmtId="0" fontId="22" fillId="3" borderId="54" xfId="0" applyFont="1" applyFill="1" applyBorder="1" applyAlignment="1">
      <alignment horizontal="center" vertical="center"/>
    </xf>
    <xf numFmtId="0" fontId="22" fillId="3" borderId="53" xfId="0" applyFont="1" applyFill="1" applyBorder="1" applyAlignment="1">
      <alignment horizontal="center" vertical="center"/>
    </xf>
    <xf numFmtId="0" fontId="0" fillId="3" borderId="12" xfId="0" applyFill="1" applyBorder="1" applyAlignment="1">
      <alignment vertical="center"/>
    </xf>
    <xf numFmtId="0" fontId="0" fillId="3" borderId="13" xfId="0" applyFill="1" applyBorder="1" applyAlignment="1">
      <alignment vertical="center"/>
    </xf>
    <xf numFmtId="0" fontId="0" fillId="3" borderId="18" xfId="0"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0" fillId="3" borderId="19" xfId="0" applyFill="1" applyBorder="1" applyAlignment="1">
      <alignment vertical="center"/>
    </xf>
    <xf numFmtId="0" fontId="0" fillId="3" borderId="16" xfId="0" applyFill="1" applyBorder="1" applyAlignment="1">
      <alignment vertical="center"/>
    </xf>
    <xf numFmtId="0" fontId="0" fillId="3" borderId="17" xfId="0" applyFill="1" applyBorder="1" applyAlignment="1">
      <alignment vertical="center"/>
    </xf>
    <xf numFmtId="0" fontId="0" fillId="3" borderId="20" xfId="0" applyFill="1" applyBorder="1" applyAlignment="1">
      <alignment vertical="center"/>
    </xf>
    <xf numFmtId="164" fontId="0" fillId="3" borderId="31" xfId="1" applyNumberFormat="1" applyFont="1" applyFill="1" applyBorder="1" applyAlignment="1" applyProtection="1">
      <alignment vertical="center"/>
      <protection locked="0"/>
    </xf>
    <xf numFmtId="164" fontId="0" fillId="3" borderId="32" xfId="1" applyNumberFormat="1" applyFont="1" applyFill="1" applyBorder="1" applyAlignment="1" applyProtection="1">
      <alignment vertical="center"/>
      <protection locked="0"/>
    </xf>
    <xf numFmtId="164" fontId="0" fillId="3" borderId="33" xfId="1" applyNumberFormat="1" applyFont="1" applyFill="1" applyBorder="1" applyAlignment="1" applyProtection="1">
      <alignment vertical="center"/>
      <protection locked="0"/>
    </xf>
    <xf numFmtId="164" fontId="10" fillId="9" borderId="27" xfId="1" applyNumberFormat="1" applyFont="1" applyFill="1" applyBorder="1" applyAlignment="1">
      <alignment vertical="center"/>
    </xf>
    <xf numFmtId="164" fontId="0" fillId="3" borderId="66" xfId="1" applyNumberFormat="1" applyFont="1" applyFill="1" applyBorder="1" applyAlignment="1" applyProtection="1">
      <alignment vertical="center"/>
      <protection locked="0"/>
    </xf>
    <xf numFmtId="164" fontId="0" fillId="3" borderId="68" xfId="1" applyNumberFormat="1" applyFont="1" applyFill="1" applyBorder="1" applyAlignment="1" applyProtection="1">
      <alignment vertical="center"/>
      <protection locked="0"/>
    </xf>
    <xf numFmtId="0" fontId="8" fillId="6" borderId="29" xfId="0" applyFont="1" applyFill="1" applyBorder="1" applyAlignment="1">
      <alignment horizontal="center" vertical="center" wrapText="1"/>
    </xf>
    <xf numFmtId="0" fontId="8" fillId="6" borderId="34" xfId="0" applyFont="1" applyFill="1" applyBorder="1" applyAlignment="1">
      <alignment horizontal="center" vertical="center" wrapText="1"/>
    </xf>
    <xf numFmtId="164" fontId="0" fillId="3" borderId="66" xfId="1" applyNumberFormat="1" applyFont="1" applyFill="1" applyBorder="1" applyProtection="1">
      <protection locked="0"/>
    </xf>
    <xf numFmtId="164" fontId="0" fillId="3" borderId="46" xfId="1" applyNumberFormat="1" applyFont="1" applyFill="1" applyBorder="1" applyProtection="1">
      <protection locked="0"/>
    </xf>
    <xf numFmtId="164" fontId="0" fillId="3" borderId="68" xfId="1" applyNumberFormat="1" applyFont="1" applyFill="1" applyBorder="1" applyProtection="1">
      <protection locked="0"/>
    </xf>
    <xf numFmtId="164" fontId="10" fillId="9" borderId="74" xfId="1" applyNumberFormat="1" applyFont="1" applyFill="1" applyBorder="1" applyAlignment="1"/>
    <xf numFmtId="164" fontId="0" fillId="3" borderId="75" xfId="1" applyNumberFormat="1" applyFont="1" applyFill="1" applyBorder="1" applyProtection="1">
      <protection locked="0"/>
    </xf>
    <xf numFmtId="0" fontId="0" fillId="3" borderId="78" xfId="0" applyFill="1" applyBorder="1"/>
    <xf numFmtId="0" fontId="0" fillId="3" borderId="79" xfId="0" applyFill="1" applyBorder="1"/>
    <xf numFmtId="0" fontId="0" fillId="3" borderId="80" xfId="0" applyFill="1" applyBorder="1"/>
    <xf numFmtId="0" fontId="0" fillId="3" borderId="81" xfId="0" applyFill="1" applyBorder="1"/>
    <xf numFmtId="0" fontId="0" fillId="3" borderId="82" xfId="0" applyFill="1" applyBorder="1"/>
    <xf numFmtId="0" fontId="0" fillId="3" borderId="83" xfId="0" applyFill="1" applyBorder="1"/>
    <xf numFmtId="0" fontId="0" fillId="3" borderId="84" xfId="0" applyFill="1" applyBorder="1"/>
    <xf numFmtId="0" fontId="0" fillId="3" borderId="85" xfId="0" applyFill="1" applyBorder="1" applyAlignment="1" applyProtection="1">
      <alignment wrapText="1"/>
      <protection locked="0"/>
    </xf>
    <xf numFmtId="0" fontId="0" fillId="3" borderId="49" xfId="0" applyFill="1" applyBorder="1" applyAlignment="1" applyProtection="1">
      <alignment wrapText="1"/>
      <protection locked="0"/>
    </xf>
    <xf numFmtId="0" fontId="0" fillId="3" borderId="50" xfId="0" applyFill="1" applyBorder="1" applyProtection="1">
      <protection locked="0"/>
    </xf>
    <xf numFmtId="0" fontId="0" fillId="3" borderId="86" xfId="0" applyFill="1" applyBorder="1" applyProtection="1">
      <protection locked="0"/>
    </xf>
    <xf numFmtId="0" fontId="0" fillId="3" borderId="51" xfId="0" applyFill="1" applyBorder="1" applyProtection="1">
      <protection locked="0"/>
    </xf>
    <xf numFmtId="0" fontId="0" fillId="3" borderId="85" xfId="0" applyFill="1" applyBorder="1" applyProtection="1">
      <protection locked="0"/>
    </xf>
    <xf numFmtId="0" fontId="0" fillId="3" borderId="49" xfId="0" applyFill="1" applyBorder="1" applyProtection="1">
      <protection locked="0"/>
    </xf>
    <xf numFmtId="164" fontId="0" fillId="3" borderId="45" xfId="1" applyNumberFormat="1" applyFont="1" applyFill="1" applyBorder="1" applyProtection="1">
      <protection locked="0"/>
    </xf>
    <xf numFmtId="164" fontId="10" fillId="9" borderId="90" xfId="1" applyNumberFormat="1" applyFont="1" applyFill="1" applyBorder="1"/>
    <xf numFmtId="0" fontId="6" fillId="2" borderId="6" xfId="0" applyFont="1" applyFill="1" applyBorder="1" applyAlignment="1">
      <alignment horizontal="right" vertical="center"/>
    </xf>
    <xf numFmtId="0" fontId="6" fillId="2" borderId="91" xfId="0" applyFont="1" applyFill="1" applyBorder="1" applyAlignment="1">
      <alignment horizontal="right" vertical="center"/>
    </xf>
    <xf numFmtId="0" fontId="6" fillId="2" borderId="92" xfId="0" applyFont="1" applyFill="1" applyBorder="1" applyAlignment="1">
      <alignment horizontal="right" vertical="center"/>
    </xf>
    <xf numFmtId="164" fontId="0" fillId="3" borderId="93" xfId="1" applyNumberFormat="1" applyFont="1" applyFill="1" applyBorder="1" applyAlignment="1" applyProtection="1">
      <alignment vertical="center"/>
      <protection locked="0"/>
    </xf>
    <xf numFmtId="0" fontId="0" fillId="11" borderId="72" xfId="0" applyFill="1" applyBorder="1"/>
    <xf numFmtId="164" fontId="0" fillId="3" borderId="94" xfId="1" applyNumberFormat="1" applyFont="1" applyFill="1" applyBorder="1" applyAlignment="1" applyProtection="1">
      <alignment vertical="center"/>
      <protection locked="0"/>
    </xf>
    <xf numFmtId="0" fontId="6" fillId="2" borderId="40" xfId="0" applyFont="1" applyFill="1" applyBorder="1" applyAlignment="1">
      <alignment horizontal="center" vertical="center"/>
    </xf>
    <xf numFmtId="0" fontId="0" fillId="10" borderId="1" xfId="0" applyFill="1" applyBorder="1" applyAlignment="1">
      <alignment vertical="center" wrapText="1"/>
    </xf>
    <xf numFmtId="0" fontId="0" fillId="10" borderId="2" xfId="0" applyFill="1" applyBorder="1" applyAlignment="1">
      <alignment vertical="center" wrapText="1"/>
    </xf>
    <xf numFmtId="0" fontId="0" fillId="10" borderId="3" xfId="0" applyFill="1" applyBorder="1" applyAlignment="1">
      <alignment vertical="center" wrapText="1"/>
    </xf>
    <xf numFmtId="0" fontId="6" fillId="2" borderId="72" xfId="0" applyFont="1" applyFill="1" applyBorder="1" applyAlignment="1">
      <alignment horizontal="center" vertical="center" wrapText="1"/>
    </xf>
    <xf numFmtId="0" fontId="23" fillId="0" borderId="0" xfId="0" applyFont="1" applyAlignment="1">
      <alignment horizontal="center" vertical="center"/>
    </xf>
    <xf numFmtId="0" fontId="6" fillId="2" borderId="38" xfId="0" applyFont="1" applyFill="1" applyBorder="1" applyAlignment="1">
      <alignment horizontal="center" vertical="center"/>
    </xf>
    <xf numFmtId="0" fontId="6" fillId="2" borderId="61" xfId="0" applyFont="1" applyFill="1" applyBorder="1" applyAlignment="1">
      <alignment horizontal="center" vertical="center"/>
    </xf>
    <xf numFmtId="0" fontId="8" fillId="6" borderId="29" xfId="0" applyFont="1" applyFill="1" applyBorder="1" applyAlignment="1">
      <alignment horizontal="center" vertical="center" wrapText="1"/>
    </xf>
    <xf numFmtId="0" fontId="8" fillId="6" borderId="77"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9" fillId="7" borderId="76"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37" xfId="0" applyFill="1" applyBorder="1" applyAlignment="1">
      <alignment horizontal="center" vertical="center" wrapText="1"/>
    </xf>
    <xf numFmtId="0" fontId="5" fillId="5" borderId="87" xfId="0" applyFont="1" applyFill="1" applyBorder="1" applyAlignment="1">
      <alignment horizontal="center" vertical="center"/>
    </xf>
    <xf numFmtId="0" fontId="5" fillId="5" borderId="62" xfId="0" applyFont="1" applyFill="1" applyBorder="1" applyAlignment="1">
      <alignment horizontal="center" vertical="center"/>
    </xf>
    <xf numFmtId="0" fontId="5" fillId="5" borderId="88"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37" xfId="0" applyFont="1" applyFill="1" applyBorder="1" applyAlignment="1">
      <alignment horizontal="center" vertical="center"/>
    </xf>
    <xf numFmtId="0" fontId="12" fillId="2" borderId="89"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6" fillId="2" borderId="26" xfId="0" applyFont="1" applyFill="1" applyBorder="1" applyAlignment="1">
      <alignment horizontal="center" vertical="center"/>
    </xf>
    <xf numFmtId="0" fontId="8" fillId="4" borderId="47" xfId="0" applyFont="1" applyFill="1" applyBorder="1" applyAlignment="1">
      <alignment horizontal="right" vertical="center"/>
    </xf>
    <xf numFmtId="0" fontId="8" fillId="4" borderId="41" xfId="0" applyFont="1" applyFill="1" applyBorder="1" applyAlignment="1">
      <alignment horizontal="right" vertical="center"/>
    </xf>
    <xf numFmtId="0" fontId="8" fillId="4" borderId="42" xfId="0" applyFont="1" applyFill="1" applyBorder="1" applyAlignment="1">
      <alignment horizontal="right"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25" fillId="8" borderId="70" xfId="0" applyFont="1" applyFill="1" applyBorder="1" applyAlignment="1" applyProtection="1">
      <alignment horizontal="center" vertical="center" wrapText="1"/>
      <protection locked="0"/>
    </xf>
    <xf numFmtId="0" fontId="25" fillId="8" borderId="67" xfId="0" applyFont="1" applyFill="1" applyBorder="1" applyAlignment="1" applyProtection="1">
      <alignment horizontal="center" vertical="center" wrapText="1"/>
      <protection locked="0"/>
    </xf>
    <xf numFmtId="0" fontId="25" fillId="8" borderId="71" xfId="0" applyFont="1" applyFill="1" applyBorder="1" applyAlignment="1" applyProtection="1">
      <alignment horizontal="center" vertical="center" wrapText="1"/>
      <protection locked="0"/>
    </xf>
    <xf numFmtId="0" fontId="8" fillId="4" borderId="6" xfId="0" applyFont="1" applyFill="1" applyBorder="1" applyAlignment="1">
      <alignment horizontal="right"/>
    </xf>
    <xf numFmtId="0" fontId="8" fillId="4" borderId="7" xfId="0" applyFont="1" applyFill="1" applyBorder="1" applyAlignment="1">
      <alignment horizontal="right"/>
    </xf>
    <xf numFmtId="0" fontId="8" fillId="4" borderId="73" xfId="0" applyFont="1" applyFill="1" applyBorder="1" applyAlignment="1">
      <alignment horizontal="right"/>
    </xf>
    <xf numFmtId="0" fontId="8" fillId="4" borderId="8" xfId="0" applyFont="1" applyFill="1" applyBorder="1" applyAlignment="1">
      <alignment horizontal="right"/>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6" fillId="2" borderId="40" xfId="0" applyFont="1" applyFill="1" applyBorder="1" applyAlignment="1">
      <alignment horizontal="center" vertical="center"/>
    </xf>
    <xf numFmtId="0" fontId="25" fillId="8" borderId="65" xfId="0" applyFont="1" applyFill="1" applyBorder="1" applyAlignment="1" applyProtection="1">
      <alignment horizontal="center" vertical="center" wrapText="1"/>
      <protection locked="0"/>
    </xf>
    <xf numFmtId="0" fontId="25" fillId="8" borderId="69" xfId="0" applyFont="1" applyFill="1" applyBorder="1" applyAlignment="1" applyProtection="1">
      <alignment horizontal="center" vertical="center" wrapText="1"/>
      <protection locked="0"/>
    </xf>
    <xf numFmtId="0" fontId="8" fillId="8" borderId="27" xfId="0" applyFont="1" applyFill="1" applyBorder="1" applyAlignment="1" applyProtection="1">
      <alignment horizontal="center" vertical="center" wrapText="1"/>
      <protection locked="0"/>
    </xf>
    <xf numFmtId="0" fontId="8" fillId="8" borderId="28" xfId="0" applyFont="1" applyFill="1" applyBorder="1" applyAlignment="1" applyProtection="1">
      <alignment horizontal="center" vertical="center" wrapText="1"/>
      <protection locked="0"/>
    </xf>
    <xf numFmtId="0" fontId="8" fillId="8" borderId="65" xfId="0" applyFont="1" applyFill="1" applyBorder="1" applyAlignment="1" applyProtection="1">
      <alignment horizontal="center" vertical="center" wrapText="1"/>
      <protection locked="0"/>
    </xf>
    <xf numFmtId="0" fontId="8" fillId="8" borderId="67" xfId="0" applyFont="1" applyFill="1" applyBorder="1" applyAlignment="1" applyProtection="1">
      <alignment horizontal="center" vertical="center" wrapText="1"/>
      <protection locked="0"/>
    </xf>
    <xf numFmtId="0" fontId="8" fillId="8" borderId="69" xfId="0" applyFont="1" applyFill="1" applyBorder="1" applyAlignment="1" applyProtection="1">
      <alignment horizontal="center" vertical="center" wrapText="1"/>
      <protection locked="0"/>
    </xf>
    <xf numFmtId="0" fontId="8" fillId="4" borderId="36" xfId="0" applyFont="1" applyFill="1" applyBorder="1" applyAlignment="1">
      <alignment horizontal="right"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26" xfId="0" applyFont="1" applyFill="1" applyBorder="1" applyAlignment="1">
      <alignment horizontal="center" vertical="center" wrapText="1"/>
    </xf>
    <xf numFmtId="0" fontId="8" fillId="4" borderId="35" xfId="0" applyFont="1" applyFill="1" applyBorder="1" applyAlignment="1">
      <alignment horizontal="right" vertical="center"/>
    </xf>
    <xf numFmtId="0" fontId="8" fillId="4" borderId="95" xfId="0" applyFont="1" applyFill="1" applyBorder="1" applyAlignment="1">
      <alignment horizontal="right" vertical="center"/>
    </xf>
    <xf numFmtId="0" fontId="24" fillId="0" borderId="0" xfId="0" applyFont="1" applyAlignment="1">
      <alignment horizontal="center" vertical="center"/>
    </xf>
    <xf numFmtId="0" fontId="15" fillId="5" borderId="35" xfId="0" applyFont="1" applyFill="1" applyBorder="1" applyAlignment="1">
      <alignment horizontal="center" vertical="center"/>
    </xf>
    <xf numFmtId="0" fontId="15" fillId="5" borderId="36" xfId="0" applyFont="1" applyFill="1" applyBorder="1" applyAlignment="1">
      <alignment horizontal="center" vertical="center"/>
    </xf>
    <xf numFmtId="0" fontId="15" fillId="5" borderId="37"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73" xfId="0" applyFont="1" applyFill="1" applyBorder="1" applyAlignment="1">
      <alignment horizontal="center" vertical="center" wrapText="1"/>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0" xfId="0" applyFont="1" applyFill="1" applyBorder="1" applyAlignment="1">
      <alignment horizontal="center" vertical="center"/>
    </xf>
    <xf numFmtId="0" fontId="2" fillId="0" borderId="35" xfId="0" applyFont="1" applyBorder="1" applyAlignment="1">
      <alignment horizontal="center"/>
    </xf>
    <xf numFmtId="0" fontId="2" fillId="0" borderId="37" xfId="0" applyFont="1" applyBorder="1" applyAlignment="1">
      <alignment horizontal="center"/>
    </xf>
    <xf numFmtId="0" fontId="8" fillId="4" borderId="96" xfId="0" applyFont="1" applyFill="1" applyBorder="1" applyAlignment="1">
      <alignment horizontal="right" vertical="center"/>
    </xf>
  </cellXfs>
  <cellStyles count="3">
    <cellStyle name="Milliers" xfId="1" builtinId="3"/>
    <cellStyle name="Normal" xfId="0" builtinId="0"/>
    <cellStyle name="Pilote de données - Catégori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I44"/>
  <sheetViews>
    <sheetView showGridLines="0" tabSelected="1" zoomScaleNormal="100" workbookViewId="0">
      <selection activeCell="D3" sqref="D3"/>
    </sheetView>
  </sheetViews>
  <sheetFormatPr baseColWidth="10" defaultRowHeight="15" x14ac:dyDescent="0.25"/>
  <cols>
    <col min="1" max="1" width="1.42578125" customWidth="1"/>
    <col min="2" max="2" width="25.42578125" customWidth="1"/>
    <col min="3" max="3" width="27.42578125" customWidth="1"/>
    <col min="4" max="4" width="24" customWidth="1"/>
    <col min="5" max="5" width="23.140625" customWidth="1"/>
    <col min="6" max="6" width="20.140625" customWidth="1"/>
    <col min="7" max="7" width="14.28515625" customWidth="1"/>
    <col min="8" max="8" width="22.5703125" customWidth="1"/>
    <col min="9" max="9" width="16.140625" customWidth="1"/>
  </cols>
  <sheetData>
    <row r="1" spans="3:8" ht="3.75" customHeight="1" x14ac:dyDescent="0.25"/>
    <row r="2" spans="3:8" ht="11.25" customHeight="1" thickBot="1" x14ac:dyDescent="0.3"/>
    <row r="3" spans="3:8" ht="18.75" customHeight="1" thickBot="1" x14ac:dyDescent="0.3">
      <c r="C3" s="49" t="s">
        <v>7</v>
      </c>
      <c r="D3" s="39"/>
      <c r="F3" s="108" t="s">
        <v>612</v>
      </c>
      <c r="G3" s="108"/>
      <c r="H3" s="108"/>
    </row>
    <row r="4" spans="3:8" ht="10.5" customHeight="1" thickBot="1" x14ac:dyDescent="0.3">
      <c r="C4" s="50"/>
      <c r="D4" s="43"/>
      <c r="F4" s="108"/>
      <c r="G4" s="108"/>
      <c r="H4" s="108"/>
    </row>
    <row r="5" spans="3:8" ht="18.75" customHeight="1" x14ac:dyDescent="0.25">
      <c r="C5" s="99" t="s">
        <v>602</v>
      </c>
      <c r="D5" s="40"/>
      <c r="F5" s="108"/>
      <c r="G5" s="108"/>
      <c r="H5" s="108"/>
    </row>
    <row r="6" spans="3:8" ht="18.75" customHeight="1" x14ac:dyDescent="0.25">
      <c r="C6" s="98" t="s">
        <v>603</v>
      </c>
      <c r="D6" s="41"/>
      <c r="F6" s="108"/>
      <c r="G6" s="108"/>
      <c r="H6" s="108"/>
    </row>
    <row r="7" spans="3:8" ht="18.75" customHeight="1" thickBot="1" x14ac:dyDescent="0.3">
      <c r="C7" s="97" t="s">
        <v>604</v>
      </c>
      <c r="D7" s="42"/>
      <c r="F7" s="108"/>
      <c r="G7" s="108"/>
      <c r="H7" s="108"/>
    </row>
    <row r="8" spans="3:8" ht="11.25" customHeight="1" thickBot="1" x14ac:dyDescent="0.3"/>
    <row r="9" spans="3:8" ht="21" customHeight="1" thickBot="1" x14ac:dyDescent="0.3">
      <c r="C9" s="129" t="s">
        <v>0</v>
      </c>
      <c r="D9" s="130"/>
      <c r="E9" s="130"/>
      <c r="F9" s="131"/>
    </row>
    <row r="10" spans="3:8" ht="37.5" customHeight="1" thickBot="1" x14ac:dyDescent="0.3">
      <c r="C10" s="46" t="s">
        <v>1</v>
      </c>
      <c r="D10" s="47" t="s">
        <v>6</v>
      </c>
      <c r="E10" s="47" t="s">
        <v>5</v>
      </c>
      <c r="F10" s="48" t="s">
        <v>613</v>
      </c>
    </row>
    <row r="11" spans="3:8" x14ac:dyDescent="0.25">
      <c r="C11" s="7"/>
      <c r="D11" s="8"/>
      <c r="E11" s="13"/>
      <c r="F11" s="16"/>
    </row>
    <row r="12" spans="3:8" x14ac:dyDescent="0.25">
      <c r="C12" s="9"/>
      <c r="D12" s="10"/>
      <c r="E12" s="14"/>
      <c r="F12" s="17"/>
    </row>
    <row r="13" spans="3:8" x14ac:dyDescent="0.25">
      <c r="C13" s="9"/>
      <c r="D13" s="10"/>
      <c r="E13" s="14"/>
      <c r="F13" s="17"/>
    </row>
    <row r="14" spans="3:8" x14ac:dyDescent="0.25">
      <c r="C14" s="9"/>
      <c r="D14" s="10"/>
      <c r="E14" s="14"/>
      <c r="F14" s="17"/>
    </row>
    <row r="15" spans="3:8" ht="15.75" thickBot="1" x14ac:dyDescent="0.3">
      <c r="C15" s="11"/>
      <c r="D15" s="12"/>
      <c r="E15" s="15"/>
      <c r="F15" s="18"/>
    </row>
    <row r="16" spans="3:8" ht="15.75" thickBot="1" x14ac:dyDescent="0.3"/>
    <row r="17" spans="2:9" ht="21" thickBot="1" x14ac:dyDescent="0.3">
      <c r="B17" s="121" t="s">
        <v>620</v>
      </c>
      <c r="C17" s="122"/>
      <c r="D17" s="122"/>
      <c r="E17" s="122"/>
      <c r="F17" s="122"/>
      <c r="G17" s="122"/>
      <c r="H17" s="122"/>
      <c r="I17" s="123"/>
    </row>
    <row r="18" spans="2:9" ht="21" customHeight="1" thickBot="1" x14ac:dyDescent="0.3">
      <c r="B18" s="124" t="s">
        <v>7</v>
      </c>
      <c r="C18" s="127" t="s">
        <v>15</v>
      </c>
      <c r="D18" s="128"/>
      <c r="E18" s="128"/>
      <c r="F18" s="128"/>
      <c r="G18" s="127" t="s">
        <v>2</v>
      </c>
      <c r="H18" s="136"/>
      <c r="I18" s="132" t="s">
        <v>14</v>
      </c>
    </row>
    <row r="19" spans="2:9" ht="27.75" customHeight="1" thickBot="1" x14ac:dyDescent="0.3">
      <c r="B19" s="125"/>
      <c r="C19" s="74" t="s">
        <v>8</v>
      </c>
      <c r="D19" s="75" t="s">
        <v>9</v>
      </c>
      <c r="E19" s="75" t="s">
        <v>10</v>
      </c>
      <c r="F19" s="75" t="s">
        <v>11</v>
      </c>
      <c r="G19" s="111" t="s">
        <v>3</v>
      </c>
      <c r="H19" s="113" t="s">
        <v>16</v>
      </c>
      <c r="I19" s="133"/>
    </row>
    <row r="20" spans="2:9" ht="12" customHeight="1" thickBot="1" x14ac:dyDescent="0.3">
      <c r="B20" s="126"/>
      <c r="C20" s="135" t="s">
        <v>12</v>
      </c>
      <c r="D20" s="116"/>
      <c r="E20" s="116"/>
      <c r="F20" s="117"/>
      <c r="G20" s="112"/>
      <c r="H20" s="114"/>
      <c r="I20" s="134"/>
    </row>
    <row r="21" spans="2:9" ht="15.75" customHeight="1" x14ac:dyDescent="0.25">
      <c r="B21" s="146" t="str">
        <f>IF(D3=0, "Année bilan", D3)</f>
        <v>Année bilan</v>
      </c>
      <c r="C21" s="81"/>
      <c r="D21" s="83"/>
      <c r="E21" s="83"/>
      <c r="F21" s="83"/>
      <c r="G21" s="88"/>
      <c r="H21" s="89"/>
      <c r="I21" s="95"/>
    </row>
    <row r="22" spans="2:9" ht="15.75" customHeight="1" x14ac:dyDescent="0.25">
      <c r="B22" s="147"/>
      <c r="C22" s="84"/>
      <c r="D22" s="14"/>
      <c r="E22" s="14"/>
      <c r="F22" s="14"/>
      <c r="G22" s="21"/>
      <c r="H22" s="90"/>
      <c r="I22" s="77"/>
    </row>
    <row r="23" spans="2:9" x14ac:dyDescent="0.25">
      <c r="B23" s="147"/>
      <c r="C23" s="84"/>
      <c r="D23" s="14"/>
      <c r="E23" s="14"/>
      <c r="F23" s="14"/>
      <c r="G23" s="21"/>
      <c r="H23" s="90"/>
      <c r="I23" s="77"/>
    </row>
    <row r="24" spans="2:9" x14ac:dyDescent="0.25">
      <c r="B24" s="147"/>
      <c r="C24" s="84"/>
      <c r="D24" s="14"/>
      <c r="E24" s="14"/>
      <c r="F24" s="14"/>
      <c r="G24" s="21"/>
      <c r="H24" s="90"/>
      <c r="I24" s="77"/>
    </row>
    <row r="25" spans="2:9" ht="15.75" thickBot="1" x14ac:dyDescent="0.3">
      <c r="B25" s="148"/>
      <c r="C25" s="85"/>
      <c r="D25" s="87"/>
      <c r="E25" s="87"/>
      <c r="F25" s="87"/>
      <c r="G25" s="91"/>
      <c r="H25" s="92"/>
      <c r="I25" s="78"/>
    </row>
    <row r="26" spans="2:9" ht="15.75" thickBot="1" x14ac:dyDescent="0.3">
      <c r="B26" s="149" t="s">
        <v>13</v>
      </c>
      <c r="C26" s="150"/>
      <c r="D26" s="150"/>
      <c r="E26" s="150"/>
      <c r="F26" s="150"/>
      <c r="G26" s="150"/>
      <c r="H26" s="152"/>
      <c r="I26" s="96">
        <v>0</v>
      </c>
    </row>
    <row r="27" spans="2:9" ht="3.75" customHeight="1" thickBot="1" x14ac:dyDescent="0.3">
      <c r="B27" s="118"/>
      <c r="C27" s="119"/>
      <c r="D27" s="119"/>
      <c r="E27" s="119"/>
      <c r="F27" s="119"/>
      <c r="G27" s="119"/>
      <c r="H27" s="119"/>
      <c r="I27" s="120"/>
    </row>
    <row r="28" spans="2:9" x14ac:dyDescent="0.25">
      <c r="B28" s="146" t="str">
        <f>IF(D3=0, "Année bilan -1", D3-1)</f>
        <v>Année bilan -1</v>
      </c>
      <c r="C28" s="81"/>
      <c r="D28" s="83"/>
      <c r="E28" s="83"/>
      <c r="F28" s="83"/>
      <c r="G28" s="93"/>
      <c r="H28" s="94"/>
      <c r="I28" s="76"/>
    </row>
    <row r="29" spans="2:9" x14ac:dyDescent="0.25">
      <c r="B29" s="147"/>
      <c r="C29" s="84"/>
      <c r="D29" s="14"/>
      <c r="E29" s="14"/>
      <c r="F29" s="14"/>
      <c r="G29" s="21"/>
      <c r="H29" s="90"/>
      <c r="I29" s="77"/>
    </row>
    <row r="30" spans="2:9" x14ac:dyDescent="0.25">
      <c r="B30" s="147"/>
      <c r="C30" s="84"/>
      <c r="D30" s="14"/>
      <c r="E30" s="14"/>
      <c r="F30" s="14"/>
      <c r="G30" s="21"/>
      <c r="H30" s="90"/>
      <c r="I30" s="77"/>
    </row>
    <row r="31" spans="2:9" x14ac:dyDescent="0.25">
      <c r="B31" s="147"/>
      <c r="C31" s="84"/>
      <c r="D31" s="14"/>
      <c r="E31" s="14"/>
      <c r="F31" s="14"/>
      <c r="G31" s="21"/>
      <c r="H31" s="90"/>
      <c r="I31" s="77"/>
    </row>
    <row r="32" spans="2:9" ht="15.75" thickBot="1" x14ac:dyDescent="0.3">
      <c r="B32" s="148"/>
      <c r="C32" s="85"/>
      <c r="D32" s="87"/>
      <c r="E32" s="87"/>
      <c r="F32" s="87"/>
      <c r="G32" s="91"/>
      <c r="H32" s="92"/>
      <c r="I32" s="80"/>
    </row>
    <row r="33" spans="2:9" ht="15.75" thickBot="1" x14ac:dyDescent="0.3">
      <c r="B33" s="149" t="s">
        <v>13</v>
      </c>
      <c r="C33" s="150"/>
      <c r="D33" s="150"/>
      <c r="E33" s="150"/>
      <c r="F33" s="150"/>
      <c r="G33" s="150"/>
      <c r="H33" s="151"/>
      <c r="I33" s="79">
        <v>0</v>
      </c>
    </row>
    <row r="34" spans="2:9" ht="15.75" thickBot="1" x14ac:dyDescent="0.3"/>
    <row r="35" spans="2:9" ht="18.75" customHeight="1" thickBot="1" x14ac:dyDescent="0.3">
      <c r="B35" s="143" t="str">
        <f>"Vente en France au titre du double comptage pour l’année " &amp; D3</f>
        <v xml:space="preserve">Vente en France au titre du double comptage pour l’année </v>
      </c>
      <c r="C35" s="144"/>
      <c r="D35" s="144"/>
      <c r="E35" s="144"/>
      <c r="F35" s="144"/>
      <c r="G35" s="144"/>
      <c r="H35" s="144"/>
      <c r="I35" s="145"/>
    </row>
    <row r="36" spans="2:9" ht="18.75" customHeight="1" thickBot="1" x14ac:dyDescent="0.3">
      <c r="B36" s="141" t="s">
        <v>605</v>
      </c>
      <c r="C36" s="155" t="s">
        <v>15</v>
      </c>
      <c r="D36" s="155"/>
      <c r="E36" s="110"/>
      <c r="F36" s="109" t="s">
        <v>2</v>
      </c>
      <c r="G36" s="110"/>
      <c r="H36" s="153" t="s">
        <v>601</v>
      </c>
      <c r="I36" s="140" t="s">
        <v>522</v>
      </c>
    </row>
    <row r="37" spans="2:9" ht="25.5" customHeight="1" thickBot="1" x14ac:dyDescent="0.3">
      <c r="B37" s="142"/>
      <c r="C37" s="75" t="s">
        <v>606</v>
      </c>
      <c r="D37" s="75" t="s">
        <v>9</v>
      </c>
      <c r="E37" s="75" t="s">
        <v>11</v>
      </c>
      <c r="F37" s="111" t="s">
        <v>3</v>
      </c>
      <c r="G37" s="113" t="s">
        <v>16</v>
      </c>
      <c r="H37" s="153"/>
      <c r="I37" s="141"/>
    </row>
    <row r="38" spans="2:9" ht="12" customHeight="1" thickBot="1" x14ac:dyDescent="0.3">
      <c r="B38" s="115" t="s">
        <v>12</v>
      </c>
      <c r="C38" s="116"/>
      <c r="D38" s="116"/>
      <c r="E38" s="117"/>
      <c r="F38" s="112"/>
      <c r="G38" s="114"/>
      <c r="H38" s="154"/>
      <c r="I38" s="142"/>
    </row>
    <row r="39" spans="2:9" ht="15.75" customHeight="1" x14ac:dyDescent="0.25">
      <c r="B39" s="81"/>
      <c r="C39" s="82"/>
      <c r="D39" s="83"/>
      <c r="E39" s="83"/>
      <c r="F39" s="36"/>
      <c r="G39" s="33"/>
      <c r="H39" s="30"/>
      <c r="I39" s="102"/>
    </row>
    <row r="40" spans="2:9" ht="15.75" customHeight="1" x14ac:dyDescent="0.25">
      <c r="B40" s="84"/>
      <c r="C40" s="10"/>
      <c r="D40" s="14"/>
      <c r="E40" s="14"/>
      <c r="F40" s="37"/>
      <c r="G40" s="34"/>
      <c r="H40" s="31"/>
      <c r="I40" s="31"/>
    </row>
    <row r="41" spans="2:9" ht="15.75" customHeight="1" x14ac:dyDescent="0.25">
      <c r="B41" s="84"/>
      <c r="C41" s="10"/>
      <c r="D41" s="14"/>
      <c r="E41" s="14"/>
      <c r="F41" s="37"/>
      <c r="G41" s="34"/>
      <c r="H41" s="31"/>
      <c r="I41" s="31"/>
    </row>
    <row r="42" spans="2:9" x14ac:dyDescent="0.25">
      <c r="B42" s="84"/>
      <c r="C42" s="10"/>
      <c r="D42" s="14"/>
      <c r="E42" s="14"/>
      <c r="F42" s="37"/>
      <c r="G42" s="34"/>
      <c r="H42" s="31"/>
      <c r="I42" s="31"/>
    </row>
    <row r="43" spans="2:9" ht="15.75" thickBot="1" x14ac:dyDescent="0.3">
      <c r="B43" s="85"/>
      <c r="C43" s="86"/>
      <c r="D43" s="87"/>
      <c r="E43" s="87"/>
      <c r="F43" s="38"/>
      <c r="G43" s="35"/>
      <c r="H43" s="31"/>
      <c r="I43" s="100"/>
    </row>
    <row r="44" spans="2:9" ht="15.75" thickBot="1" x14ac:dyDescent="0.3">
      <c r="B44" s="137" t="s">
        <v>13</v>
      </c>
      <c r="C44" s="138"/>
      <c r="D44" s="138"/>
      <c r="E44" s="138"/>
      <c r="F44" s="138"/>
      <c r="G44" s="139"/>
      <c r="H44" s="32">
        <v>0</v>
      </c>
      <c r="I44" s="101"/>
    </row>
  </sheetData>
  <mergeCells count="25">
    <mergeCell ref="B44:G44"/>
    <mergeCell ref="I36:I38"/>
    <mergeCell ref="B35:I35"/>
    <mergeCell ref="B21:B25"/>
    <mergeCell ref="B28:B32"/>
    <mergeCell ref="B33:H33"/>
    <mergeCell ref="B26:H26"/>
    <mergeCell ref="H36:H38"/>
    <mergeCell ref="B36:B37"/>
    <mergeCell ref="C36:E36"/>
    <mergeCell ref="F3:H7"/>
    <mergeCell ref="F36:G36"/>
    <mergeCell ref="F37:F38"/>
    <mergeCell ref="G37:G38"/>
    <mergeCell ref="B38:E38"/>
    <mergeCell ref="B27:I27"/>
    <mergeCell ref="B17:I17"/>
    <mergeCell ref="B18:B20"/>
    <mergeCell ref="C18:F18"/>
    <mergeCell ref="C9:F9"/>
    <mergeCell ref="I18:I20"/>
    <mergeCell ref="G19:G20"/>
    <mergeCell ref="H19:H20"/>
    <mergeCell ref="C20:F20"/>
    <mergeCell ref="G18:H18"/>
  </mergeCell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'Liste - Matières Premières'!$A$2:$A$41</xm:f>
          </x14:formula1>
          <xm:sqref>C21:C25 C28:C32</xm:sqref>
        </x14:dataValidation>
        <x14:dataValidation type="list" allowBlank="1" showInputMessage="1" showErrorMessage="1">
          <x14:formula1>
            <xm:f>'Liste - Type de Biocarburant'!$A$2:$A$24</xm:f>
          </x14:formula1>
          <xm:sqref>C11:C15 B39:B43</xm:sqref>
        </x14:dataValidation>
        <x14:dataValidation type="list" allowBlank="1" showInputMessage="1" showErrorMessage="1">
          <x14:formula1>
            <xm:f>'Liste - Pays'!$B$2:$B$251</xm:f>
          </x14:formula1>
          <xm:sqref>E11:E15 D21:F25 D28:F32 D39:E43</xm:sqref>
        </x14:dataValidation>
        <x14:dataValidation type="list" allowBlank="1" showInputMessage="1" showErrorMessage="1">
          <x14:formula1>
            <xm:f>'Liste - Matières Premières'!$A$2:$A$41</xm:f>
          </x14:formula1>
          <xm:sqref>D11:D15</xm:sqref>
        </x14:dataValidation>
        <x14:dataValidation type="list" allowBlank="1" showInputMessage="1" showErrorMessage="1">
          <x14:formula1>
            <xm:f>'Liste MP DC'!$A$2:$A$15</xm:f>
          </x14:formula1>
          <xm:sqref>C39:C43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I62"/>
  <sheetViews>
    <sheetView showGridLines="0" zoomScaleNormal="100" workbookViewId="0">
      <selection activeCell="C15" sqref="C15"/>
    </sheetView>
  </sheetViews>
  <sheetFormatPr baseColWidth="10" defaultRowHeight="15" x14ac:dyDescent="0.25"/>
  <cols>
    <col min="1" max="1" width="1.42578125" customWidth="1"/>
    <col min="2" max="2" width="25.42578125" customWidth="1"/>
    <col min="3" max="3" width="26.42578125" customWidth="1"/>
    <col min="4" max="4" width="24" customWidth="1"/>
    <col min="5" max="5" width="23.140625" customWidth="1"/>
    <col min="6" max="6" width="20.140625" customWidth="1"/>
    <col min="7" max="7" width="14.28515625" customWidth="1"/>
    <col min="8" max="8" width="22.5703125" customWidth="1"/>
    <col min="9" max="9" width="16.140625" customWidth="1"/>
  </cols>
  <sheetData>
    <row r="1" spans="2:9" ht="3.75" customHeight="1" x14ac:dyDescent="0.25">
      <c r="B1" s="50"/>
      <c r="C1" s="50"/>
      <c r="D1" s="50"/>
      <c r="E1" s="50"/>
      <c r="F1" s="50"/>
      <c r="G1" s="50"/>
      <c r="H1" s="50"/>
      <c r="I1" s="50"/>
    </row>
    <row r="2" spans="2:9" ht="15.75" thickBot="1" x14ac:dyDescent="0.3">
      <c r="B2" s="50"/>
      <c r="C2" s="50"/>
      <c r="D2" s="50"/>
      <c r="E2" s="50"/>
      <c r="F2" s="50"/>
      <c r="G2" s="50"/>
      <c r="H2" s="50"/>
      <c r="I2" s="50"/>
    </row>
    <row r="3" spans="2:9" ht="18.75" customHeight="1" x14ac:dyDescent="0.25">
      <c r="B3" s="50"/>
      <c r="C3" s="54" t="s">
        <v>607</v>
      </c>
      <c r="D3" s="55" t="str">
        <f>IF('Bilan Annuel d''Activités'!D3=0, "", 'Bilan Annuel d''Activités'!D3+1)</f>
        <v/>
      </c>
      <c r="E3" s="50"/>
      <c r="F3" s="172" t="s">
        <v>611</v>
      </c>
      <c r="G3" s="172"/>
      <c r="H3" s="172"/>
      <c r="I3" s="50"/>
    </row>
    <row r="4" spans="2:9" ht="18.75" customHeight="1" thickBot="1" x14ac:dyDescent="0.3">
      <c r="B4" s="50"/>
      <c r="C4" s="56" t="s">
        <v>608</v>
      </c>
      <c r="D4" s="57" t="str">
        <f>IF(D3="", "", D3+1)</f>
        <v/>
      </c>
      <c r="E4" s="50"/>
      <c r="F4" s="172"/>
      <c r="G4" s="172"/>
      <c r="H4" s="172"/>
      <c r="I4" s="50"/>
    </row>
    <row r="5" spans="2:9" ht="15.75" thickBot="1" x14ac:dyDescent="0.3">
      <c r="B5" s="50"/>
      <c r="C5" s="50"/>
      <c r="D5" s="50"/>
      <c r="E5" s="50"/>
      <c r="F5" s="172"/>
      <c r="G5" s="172"/>
      <c r="H5" s="172"/>
      <c r="I5" s="50"/>
    </row>
    <row r="6" spans="2:9" ht="18.75" customHeight="1" x14ac:dyDescent="0.25">
      <c r="B6" s="50"/>
      <c r="C6" s="51" t="s">
        <v>602</v>
      </c>
      <c r="D6" s="55" t="str">
        <f>IF('Bilan Annuel d''Activités'!D5=0, "", 'Bilan Annuel d''Activités'!D5)</f>
        <v/>
      </c>
      <c r="E6" s="50"/>
      <c r="F6" s="172"/>
      <c r="G6" s="172"/>
      <c r="H6" s="172"/>
      <c r="I6" s="50"/>
    </row>
    <row r="7" spans="2:9" ht="18.75" customHeight="1" x14ac:dyDescent="0.25">
      <c r="B7" s="50"/>
      <c r="C7" s="52" t="s">
        <v>603</v>
      </c>
      <c r="D7" s="58" t="str">
        <f>IF('Bilan Annuel d''Activités'!D6=0, "", 'Bilan Annuel d''Activités'!D6)</f>
        <v/>
      </c>
      <c r="E7" s="50"/>
      <c r="F7" s="172"/>
      <c r="G7" s="172"/>
      <c r="H7" s="172"/>
      <c r="I7" s="50"/>
    </row>
    <row r="8" spans="2:9" ht="18.75" customHeight="1" thickBot="1" x14ac:dyDescent="0.3">
      <c r="B8" s="50"/>
      <c r="C8" s="53" t="s">
        <v>604</v>
      </c>
      <c r="D8" s="57" t="str">
        <f>IF('Bilan Annuel d''Activités'!D7=0, "", 'Bilan Annuel d''Activités'!D7)</f>
        <v/>
      </c>
      <c r="E8" s="50"/>
      <c r="F8" s="172"/>
      <c r="G8" s="172"/>
      <c r="H8" s="172"/>
      <c r="I8" s="50"/>
    </row>
    <row r="9" spans="2:9" x14ac:dyDescent="0.25">
      <c r="B9" s="50"/>
      <c r="C9" s="50"/>
      <c r="D9" s="50"/>
      <c r="E9" s="50"/>
      <c r="F9" s="50"/>
      <c r="G9" s="50"/>
      <c r="H9" s="50"/>
      <c r="I9" s="50"/>
    </row>
    <row r="10" spans="2:9" ht="15.75" thickBot="1" x14ac:dyDescent="0.3">
      <c r="B10" s="50"/>
      <c r="C10" s="50"/>
      <c r="D10" s="50"/>
      <c r="E10" s="50"/>
      <c r="F10" s="50"/>
      <c r="G10" s="50"/>
      <c r="H10" s="50"/>
      <c r="I10" s="50"/>
    </row>
    <row r="11" spans="2:9" ht="21" thickBot="1" x14ac:dyDescent="0.3">
      <c r="B11" s="178" t="s">
        <v>609</v>
      </c>
      <c r="C11" s="179"/>
      <c r="D11" s="179"/>
      <c r="E11" s="179"/>
      <c r="F11" s="179"/>
      <c r="G11" s="180"/>
    </row>
    <row r="12" spans="2:9" ht="21" customHeight="1" thickBot="1" x14ac:dyDescent="0.3">
      <c r="B12" s="181" t="s">
        <v>7</v>
      </c>
      <c r="C12" s="127" t="s">
        <v>15</v>
      </c>
      <c r="D12" s="128"/>
      <c r="E12" s="128"/>
      <c r="F12" s="128"/>
      <c r="G12" s="164" t="s">
        <v>14</v>
      </c>
    </row>
    <row r="13" spans="2:9" ht="27.75" customHeight="1" thickBot="1" x14ac:dyDescent="0.3">
      <c r="B13" s="182"/>
      <c r="C13" s="19" t="s">
        <v>8</v>
      </c>
      <c r="D13" s="20" t="s">
        <v>9</v>
      </c>
      <c r="E13" s="20" t="s">
        <v>10</v>
      </c>
      <c r="F13" s="20" t="s">
        <v>11</v>
      </c>
      <c r="G13" s="165"/>
    </row>
    <row r="14" spans="2:9" ht="12.75" customHeight="1" thickBot="1" x14ac:dyDescent="0.3">
      <c r="B14" s="183"/>
      <c r="C14" s="167" t="s">
        <v>12</v>
      </c>
      <c r="D14" s="168"/>
      <c r="E14" s="168"/>
      <c r="F14" s="169"/>
      <c r="G14" s="166"/>
    </row>
    <row r="15" spans="2:9" ht="16.5" customHeight="1" x14ac:dyDescent="0.25">
      <c r="B15" s="158" t="str">
        <f>IF(D3="", "Année bilan +1", D3)</f>
        <v>Année bilan +1</v>
      </c>
      <c r="C15" s="60"/>
      <c r="D15" s="61"/>
      <c r="E15" s="61"/>
      <c r="F15" s="61"/>
      <c r="G15" s="68"/>
    </row>
    <row r="16" spans="2:9" ht="16.5" customHeight="1" x14ac:dyDescent="0.25">
      <c r="B16" s="159"/>
      <c r="C16" s="63"/>
      <c r="D16" s="64"/>
      <c r="E16" s="64"/>
      <c r="F16" s="64"/>
      <c r="G16" s="69"/>
    </row>
    <row r="17" spans="2:7" ht="16.5" customHeight="1" x14ac:dyDescent="0.25">
      <c r="B17" s="159"/>
      <c r="C17" s="63"/>
      <c r="D17" s="64"/>
      <c r="E17" s="64"/>
      <c r="F17" s="64"/>
      <c r="G17" s="69"/>
    </row>
    <row r="18" spans="2:7" ht="16.5" customHeight="1" x14ac:dyDescent="0.25">
      <c r="B18" s="159"/>
      <c r="C18" s="63"/>
      <c r="D18" s="64"/>
      <c r="E18" s="64"/>
      <c r="F18" s="64"/>
      <c r="G18" s="69"/>
    </row>
    <row r="19" spans="2:7" ht="16.5" customHeight="1" thickBot="1" x14ac:dyDescent="0.3">
      <c r="B19" s="159"/>
      <c r="C19" s="66"/>
      <c r="D19" s="67"/>
      <c r="E19" s="67"/>
      <c r="F19" s="67"/>
      <c r="G19" s="70"/>
    </row>
    <row r="20" spans="2:7" ht="15.75" thickBot="1" x14ac:dyDescent="0.3">
      <c r="B20" s="159"/>
      <c r="C20" s="186" t="s">
        <v>13</v>
      </c>
      <c r="D20" s="163"/>
      <c r="E20" s="163"/>
      <c r="F20" s="171"/>
      <c r="G20" s="71">
        <v>0</v>
      </c>
    </row>
    <row r="21" spans="2:7" ht="3.75" customHeight="1" thickBot="1" x14ac:dyDescent="0.3">
      <c r="B21" s="44"/>
      <c r="C21" s="29"/>
      <c r="D21" s="29"/>
      <c r="E21" s="29"/>
      <c r="F21" s="29"/>
      <c r="G21" s="45"/>
    </row>
    <row r="22" spans="2:7" ht="16.5" customHeight="1" x14ac:dyDescent="0.25">
      <c r="B22" s="160" t="str">
        <f>IF(D3="", "Année bilan +2", D3+1)</f>
        <v>Année bilan +2</v>
      </c>
      <c r="C22" s="60"/>
      <c r="D22" s="61"/>
      <c r="E22" s="61"/>
      <c r="F22" s="61"/>
      <c r="G22" s="72"/>
    </row>
    <row r="23" spans="2:7" ht="16.5" customHeight="1" x14ac:dyDescent="0.25">
      <c r="B23" s="161"/>
      <c r="C23" s="63"/>
      <c r="D23" s="64"/>
      <c r="E23" s="64"/>
      <c r="F23" s="64"/>
      <c r="G23" s="31"/>
    </row>
    <row r="24" spans="2:7" ht="16.5" customHeight="1" x14ac:dyDescent="0.25">
      <c r="B24" s="161"/>
      <c r="C24" s="63"/>
      <c r="D24" s="64"/>
      <c r="E24" s="64"/>
      <c r="F24" s="64"/>
      <c r="G24" s="31"/>
    </row>
    <row r="25" spans="2:7" ht="16.5" customHeight="1" x14ac:dyDescent="0.25">
      <c r="B25" s="161"/>
      <c r="C25" s="63"/>
      <c r="D25" s="64"/>
      <c r="E25" s="64"/>
      <c r="F25" s="64"/>
      <c r="G25" s="31"/>
    </row>
    <row r="26" spans="2:7" ht="16.5" customHeight="1" thickBot="1" x14ac:dyDescent="0.3">
      <c r="B26" s="161"/>
      <c r="C26" s="66"/>
      <c r="D26" s="67"/>
      <c r="E26" s="67"/>
      <c r="F26" s="67"/>
      <c r="G26" s="73"/>
    </row>
    <row r="27" spans="2:7" ht="15.75" thickBot="1" x14ac:dyDescent="0.3">
      <c r="B27" s="162"/>
      <c r="C27" s="186" t="s">
        <v>13</v>
      </c>
      <c r="D27" s="163"/>
      <c r="E27" s="163"/>
      <c r="F27" s="171"/>
      <c r="G27" s="32">
        <v>0</v>
      </c>
    </row>
    <row r="29" spans="2:7" ht="15.75" thickBot="1" x14ac:dyDescent="0.3"/>
    <row r="30" spans="2:7" ht="18.75" customHeight="1" thickBot="1" x14ac:dyDescent="0.3">
      <c r="B30" s="173" t="s">
        <v>610</v>
      </c>
      <c r="C30" s="174"/>
      <c r="D30" s="174"/>
      <c r="E30" s="175"/>
    </row>
    <row r="31" spans="2:7" ht="31.5" customHeight="1" thickBot="1" x14ac:dyDescent="0.3">
      <c r="B31" s="125" t="s">
        <v>7</v>
      </c>
      <c r="C31" s="107" t="s">
        <v>605</v>
      </c>
      <c r="D31" s="103" t="s">
        <v>15</v>
      </c>
      <c r="E31" s="153" t="s">
        <v>601</v>
      </c>
    </row>
    <row r="32" spans="2:7" ht="13.5" customHeight="1" thickBot="1" x14ac:dyDescent="0.3">
      <c r="B32" s="126"/>
      <c r="C32" s="176" t="s">
        <v>12</v>
      </c>
      <c r="D32" s="177"/>
      <c r="E32" s="154"/>
    </row>
    <row r="33" spans="2:5" ht="16.5" customHeight="1" x14ac:dyDescent="0.25">
      <c r="B33" s="146" t="str">
        <f>IF(D3="", "Année bilan +1", D3)</f>
        <v>Année bilan +1</v>
      </c>
      <c r="C33" s="59"/>
      <c r="D33" s="60"/>
      <c r="E33" s="30"/>
    </row>
    <row r="34" spans="2:5" ht="16.5" customHeight="1" x14ac:dyDescent="0.25">
      <c r="B34" s="147"/>
      <c r="C34" s="62"/>
      <c r="D34" s="63"/>
      <c r="E34" s="31"/>
    </row>
    <row r="35" spans="2:5" ht="16.5" customHeight="1" x14ac:dyDescent="0.25">
      <c r="B35" s="147"/>
      <c r="C35" s="62"/>
      <c r="D35" s="63"/>
      <c r="E35" s="31"/>
    </row>
    <row r="36" spans="2:5" ht="16.5" customHeight="1" x14ac:dyDescent="0.25">
      <c r="B36" s="147"/>
      <c r="C36" s="62"/>
      <c r="D36" s="63"/>
      <c r="E36" s="31"/>
    </row>
    <row r="37" spans="2:5" ht="16.5" customHeight="1" thickBot="1" x14ac:dyDescent="0.3">
      <c r="B37" s="147"/>
      <c r="C37" s="65"/>
      <c r="D37" s="66"/>
      <c r="E37" s="31"/>
    </row>
    <row r="38" spans="2:5" ht="15.75" thickBot="1" x14ac:dyDescent="0.3">
      <c r="B38" s="147"/>
      <c r="C38" s="170" t="s">
        <v>13</v>
      </c>
      <c r="D38" s="171"/>
      <c r="E38" s="32">
        <v>0</v>
      </c>
    </row>
    <row r="39" spans="2:5" ht="3.75" customHeight="1" thickBot="1" x14ac:dyDescent="0.3">
      <c r="B39" s="104"/>
      <c r="C39" s="105"/>
      <c r="D39" s="105"/>
      <c r="E39" s="106"/>
    </row>
    <row r="40" spans="2:5" ht="16.5" customHeight="1" x14ac:dyDescent="0.25">
      <c r="B40" s="156" t="str">
        <f>IF(D3="", "Année bilan +2", D3+1)</f>
        <v>Année bilan +2</v>
      </c>
      <c r="C40" s="59"/>
      <c r="D40" s="60"/>
      <c r="E40" s="30"/>
    </row>
    <row r="41" spans="2:5" ht="16.5" customHeight="1" x14ac:dyDescent="0.25">
      <c r="B41" s="147"/>
      <c r="C41" s="62"/>
      <c r="D41" s="63"/>
      <c r="E41" s="31"/>
    </row>
    <row r="42" spans="2:5" ht="16.5" customHeight="1" x14ac:dyDescent="0.25">
      <c r="B42" s="147"/>
      <c r="C42" s="62"/>
      <c r="D42" s="63"/>
      <c r="E42" s="31"/>
    </row>
    <row r="43" spans="2:5" ht="16.5" customHeight="1" x14ac:dyDescent="0.25">
      <c r="B43" s="147"/>
      <c r="C43" s="62"/>
      <c r="D43" s="63"/>
      <c r="E43" s="31"/>
    </row>
    <row r="44" spans="2:5" ht="16.5" customHeight="1" thickBot="1" x14ac:dyDescent="0.3">
      <c r="B44" s="147"/>
      <c r="C44" s="65"/>
      <c r="D44" s="66"/>
      <c r="E44" s="31"/>
    </row>
    <row r="45" spans="2:5" ht="15.75" thickBot="1" x14ac:dyDescent="0.3">
      <c r="B45" s="157"/>
      <c r="C45" s="170" t="s">
        <v>13</v>
      </c>
      <c r="D45" s="171"/>
      <c r="E45" s="32">
        <v>0</v>
      </c>
    </row>
    <row r="46" spans="2:5" ht="15.75" thickBot="1" x14ac:dyDescent="0.3"/>
    <row r="47" spans="2:5" ht="18.75" customHeight="1" thickBot="1" x14ac:dyDescent="0.3">
      <c r="B47" s="143" t="s">
        <v>4</v>
      </c>
      <c r="C47" s="144"/>
      <c r="D47" s="144"/>
      <c r="E47" s="145"/>
    </row>
    <row r="48" spans="2:5" ht="35.25" customHeight="1" thickBot="1" x14ac:dyDescent="0.3">
      <c r="B48" s="125" t="s">
        <v>7</v>
      </c>
      <c r="C48" s="107" t="s">
        <v>605</v>
      </c>
      <c r="D48" s="103" t="s">
        <v>15</v>
      </c>
      <c r="E48" s="153" t="s">
        <v>601</v>
      </c>
    </row>
    <row r="49" spans="2:5" ht="13.5" customHeight="1" thickBot="1" x14ac:dyDescent="0.3">
      <c r="B49" s="126"/>
      <c r="C49" s="176" t="s">
        <v>12</v>
      </c>
      <c r="D49" s="177"/>
      <c r="E49" s="154"/>
    </row>
    <row r="50" spans="2:5" ht="16.5" customHeight="1" x14ac:dyDescent="0.25">
      <c r="B50" s="146" t="str">
        <f>IF(D3="", "Année bilan +1", D3)</f>
        <v>Année bilan +1</v>
      </c>
      <c r="C50" s="59"/>
      <c r="D50" s="60"/>
      <c r="E50" s="30"/>
    </row>
    <row r="51" spans="2:5" ht="16.5" customHeight="1" x14ac:dyDescent="0.25">
      <c r="B51" s="147"/>
      <c r="C51" s="62"/>
      <c r="D51" s="63"/>
      <c r="E51" s="31"/>
    </row>
    <row r="52" spans="2:5" ht="16.5" customHeight="1" x14ac:dyDescent="0.25">
      <c r="B52" s="147"/>
      <c r="C52" s="62"/>
      <c r="D52" s="63"/>
      <c r="E52" s="31"/>
    </row>
    <row r="53" spans="2:5" ht="16.5" customHeight="1" x14ac:dyDescent="0.25">
      <c r="B53" s="147"/>
      <c r="C53" s="62"/>
      <c r="D53" s="63"/>
      <c r="E53" s="31"/>
    </row>
    <row r="54" spans="2:5" ht="16.5" customHeight="1" thickBot="1" x14ac:dyDescent="0.3">
      <c r="B54" s="147"/>
      <c r="C54" s="65"/>
      <c r="D54" s="66"/>
      <c r="E54" s="31"/>
    </row>
    <row r="55" spans="2:5" ht="15.75" thickBot="1" x14ac:dyDescent="0.3">
      <c r="B55" s="147"/>
      <c r="C55" s="170" t="s">
        <v>13</v>
      </c>
      <c r="D55" s="171"/>
      <c r="E55" s="32">
        <v>0</v>
      </c>
    </row>
    <row r="56" spans="2:5" ht="3.75" customHeight="1" thickBot="1" x14ac:dyDescent="0.3">
      <c r="B56" s="104"/>
      <c r="C56" s="105"/>
      <c r="D56" s="105"/>
      <c r="E56" s="106"/>
    </row>
    <row r="57" spans="2:5" ht="16.5" customHeight="1" x14ac:dyDescent="0.25">
      <c r="B57" s="156" t="str">
        <f>IF(D4="", "Année bilan +2", D4)</f>
        <v>Année bilan +2</v>
      </c>
      <c r="C57" s="59"/>
      <c r="D57" s="60"/>
      <c r="E57" s="30"/>
    </row>
    <row r="58" spans="2:5" ht="16.5" customHeight="1" x14ac:dyDescent="0.25">
      <c r="B58" s="147"/>
      <c r="C58" s="62"/>
      <c r="D58" s="63"/>
      <c r="E58" s="31"/>
    </row>
    <row r="59" spans="2:5" ht="16.5" customHeight="1" x14ac:dyDescent="0.25">
      <c r="B59" s="147"/>
      <c r="C59" s="62"/>
      <c r="D59" s="63"/>
      <c r="E59" s="31"/>
    </row>
    <row r="60" spans="2:5" ht="16.5" customHeight="1" x14ac:dyDescent="0.25">
      <c r="B60" s="147"/>
      <c r="C60" s="62"/>
      <c r="D60" s="63"/>
      <c r="E60" s="31"/>
    </row>
    <row r="61" spans="2:5" ht="16.5" customHeight="1" thickBot="1" x14ac:dyDescent="0.3">
      <c r="B61" s="147"/>
      <c r="C61" s="65"/>
      <c r="D61" s="66"/>
      <c r="E61" s="31"/>
    </row>
    <row r="62" spans="2:5" ht="15.75" thickBot="1" x14ac:dyDescent="0.3">
      <c r="B62" s="157"/>
      <c r="C62" s="170" t="s">
        <v>13</v>
      </c>
      <c r="D62" s="171"/>
      <c r="E62" s="32">
        <v>0</v>
      </c>
    </row>
  </sheetData>
  <mergeCells count="26">
    <mergeCell ref="F3:H8"/>
    <mergeCell ref="B48:B49"/>
    <mergeCell ref="E48:E49"/>
    <mergeCell ref="B31:B32"/>
    <mergeCell ref="B33:B38"/>
    <mergeCell ref="B40:B45"/>
    <mergeCell ref="B30:E30"/>
    <mergeCell ref="C32:D32"/>
    <mergeCell ref="C38:D38"/>
    <mergeCell ref="C45:D45"/>
    <mergeCell ref="C49:D49"/>
    <mergeCell ref="B47:E47"/>
    <mergeCell ref="B12:B14"/>
    <mergeCell ref="B11:G11"/>
    <mergeCell ref="C20:F20"/>
    <mergeCell ref="C12:F12"/>
    <mergeCell ref="G12:G14"/>
    <mergeCell ref="C14:F14"/>
    <mergeCell ref="B50:B55"/>
    <mergeCell ref="B57:B62"/>
    <mergeCell ref="B15:B20"/>
    <mergeCell ref="B22:B27"/>
    <mergeCell ref="E31:E32"/>
    <mergeCell ref="C55:D55"/>
    <mergeCell ref="C62:D62"/>
    <mergeCell ref="C27:F27"/>
  </mergeCells>
  <pageMargins left="0.7" right="0.7" top="0.75" bottom="0.75" header="0.3" footer="0.3"/>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 - Pays'!$B$2:$B$251</xm:f>
          </x14:formula1>
          <xm:sqref>D15:F19 D22:F26</xm:sqref>
        </x14:dataValidation>
        <x14:dataValidation type="list" allowBlank="1" showInputMessage="1" showErrorMessage="1">
          <x14:formula1>
            <xm:f>'Liste - Type de Biocarburant'!$A$2:$A$24</xm:f>
          </x14:formula1>
          <xm:sqref>C33:C37 C40:C44 C50:C54 C57:C61</xm:sqref>
        </x14:dataValidation>
        <x14:dataValidation type="list" allowBlank="1" showInputMessage="1" showErrorMessage="1">
          <x14:formula1>
            <xm:f>'Liste - Matières Premières'!$A$2:$A$41</xm:f>
          </x14:formula1>
          <xm:sqref>C15:C19 C22:C26 D33:D37 D40:D44</xm:sqref>
        </x14:dataValidation>
        <x14:dataValidation type="list" allowBlank="1" showInputMessage="1" showErrorMessage="1">
          <x14:formula1>
            <xm:f>'Liste MP DC'!$A$2:$A$15</xm:f>
          </x14:formula1>
          <xm:sqref>D57:D61 D50:D54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4"/>
  <sheetViews>
    <sheetView workbookViewId="0">
      <selection activeCell="C1" sqref="C1"/>
    </sheetView>
  </sheetViews>
  <sheetFormatPr baseColWidth="10" defaultRowHeight="15" x14ac:dyDescent="0.25"/>
  <cols>
    <col min="1" max="1" width="24.140625" customWidth="1"/>
    <col min="2" max="2" width="55.140625" customWidth="1"/>
  </cols>
  <sheetData>
    <row r="1" spans="1:2" ht="15.75" thickBot="1" x14ac:dyDescent="0.3">
      <c r="A1" s="184" t="s">
        <v>563</v>
      </c>
      <c r="B1" s="185"/>
    </row>
    <row r="2" spans="1:2" x14ac:dyDescent="0.25">
      <c r="A2" s="1" t="s">
        <v>564</v>
      </c>
      <c r="B2" s="2"/>
    </row>
    <row r="3" spans="1:2" x14ac:dyDescent="0.25">
      <c r="A3" s="1" t="s">
        <v>565</v>
      </c>
      <c r="B3" s="2"/>
    </row>
    <row r="4" spans="1:2" x14ac:dyDescent="0.25">
      <c r="A4" s="1" t="s">
        <v>566</v>
      </c>
      <c r="B4" s="2"/>
    </row>
    <row r="5" spans="1:2" x14ac:dyDescent="0.25">
      <c r="A5" s="1" t="s">
        <v>567</v>
      </c>
      <c r="B5" s="2"/>
    </row>
    <row r="6" spans="1:2" x14ac:dyDescent="0.25">
      <c r="A6" s="1" t="s">
        <v>568</v>
      </c>
      <c r="B6" s="2"/>
    </row>
    <row r="7" spans="1:2" x14ac:dyDescent="0.25">
      <c r="A7" s="1" t="s">
        <v>569</v>
      </c>
      <c r="B7" s="2" t="s">
        <v>570</v>
      </c>
    </row>
    <row r="8" spans="1:2" x14ac:dyDescent="0.25">
      <c r="A8" s="1" t="s">
        <v>571</v>
      </c>
      <c r="B8" s="2" t="s">
        <v>572</v>
      </c>
    </row>
    <row r="9" spans="1:2" x14ac:dyDescent="0.25">
      <c r="A9" s="1" t="s">
        <v>573</v>
      </c>
      <c r="B9" s="2" t="s">
        <v>574</v>
      </c>
    </row>
    <row r="10" spans="1:2" x14ac:dyDescent="0.25">
      <c r="A10" s="1" t="s">
        <v>575</v>
      </c>
      <c r="B10" s="2" t="s">
        <v>576</v>
      </c>
    </row>
    <row r="11" spans="1:2" x14ac:dyDescent="0.25">
      <c r="A11" s="1" t="s">
        <v>577</v>
      </c>
      <c r="B11" s="2" t="s">
        <v>578</v>
      </c>
    </row>
    <row r="12" spans="1:2" x14ac:dyDescent="0.25">
      <c r="A12" s="1" t="s">
        <v>579</v>
      </c>
      <c r="B12" s="2" t="s">
        <v>580</v>
      </c>
    </row>
    <row r="13" spans="1:2" x14ac:dyDescent="0.25">
      <c r="A13" s="1" t="s">
        <v>581</v>
      </c>
      <c r="B13" s="2" t="s">
        <v>582</v>
      </c>
    </row>
    <row r="14" spans="1:2" x14ac:dyDescent="0.25">
      <c r="A14" s="1" t="s">
        <v>583</v>
      </c>
      <c r="B14" s="2" t="s">
        <v>584</v>
      </c>
    </row>
    <row r="15" spans="1:2" x14ac:dyDescent="0.25">
      <c r="A15" s="1" t="s">
        <v>585</v>
      </c>
      <c r="B15" s="2" t="s">
        <v>586</v>
      </c>
    </row>
    <row r="16" spans="1:2" x14ac:dyDescent="0.25">
      <c r="A16" s="1" t="s">
        <v>587</v>
      </c>
      <c r="B16" s="2" t="s">
        <v>617</v>
      </c>
    </row>
    <row r="17" spans="1:2" x14ac:dyDescent="0.25">
      <c r="A17" s="1" t="s">
        <v>588</v>
      </c>
      <c r="B17" s="2" t="s">
        <v>616</v>
      </c>
    </row>
    <row r="18" spans="1:2" x14ac:dyDescent="0.25">
      <c r="A18" s="1" t="s">
        <v>589</v>
      </c>
      <c r="B18" s="2"/>
    </row>
    <row r="19" spans="1:2" x14ac:dyDescent="0.25">
      <c r="A19" s="1" t="s">
        <v>590</v>
      </c>
      <c r="B19" s="2" t="s">
        <v>591</v>
      </c>
    </row>
    <row r="20" spans="1:2" x14ac:dyDescent="0.25">
      <c r="A20" s="1" t="s">
        <v>592</v>
      </c>
      <c r="B20" s="2" t="s">
        <v>593</v>
      </c>
    </row>
    <row r="21" spans="1:2" x14ac:dyDescent="0.25">
      <c r="A21" s="1" t="s">
        <v>594</v>
      </c>
      <c r="B21" s="2"/>
    </row>
    <row r="22" spans="1:2" x14ac:dyDescent="0.25">
      <c r="A22" s="1" t="s">
        <v>595</v>
      </c>
      <c r="B22" s="2" t="s">
        <v>596</v>
      </c>
    </row>
    <row r="23" spans="1:2" x14ac:dyDescent="0.25">
      <c r="A23" s="1" t="s">
        <v>597</v>
      </c>
      <c r="B23" s="2" t="s">
        <v>598</v>
      </c>
    </row>
    <row r="24" spans="1:2" ht="15.75" thickBot="1" x14ac:dyDescent="0.3">
      <c r="A24" s="3" t="s">
        <v>599</v>
      </c>
      <c r="B24" s="4" t="s">
        <v>600</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41"/>
  <sheetViews>
    <sheetView workbookViewId="0">
      <selection activeCell="B5" sqref="B5"/>
    </sheetView>
  </sheetViews>
  <sheetFormatPr baseColWidth="10" defaultRowHeight="15" x14ac:dyDescent="0.25"/>
  <cols>
    <col min="1" max="1" width="57.85546875" bestFit="1" customWidth="1"/>
    <col min="2" max="2" width="52.140625" customWidth="1"/>
  </cols>
  <sheetData>
    <row r="1" spans="1:2" ht="15.75" thickBot="1" x14ac:dyDescent="0.3">
      <c r="A1" s="184" t="s">
        <v>532</v>
      </c>
      <c r="B1" s="185"/>
    </row>
    <row r="2" spans="1:2" x14ac:dyDescent="0.25">
      <c r="A2" s="27" t="s">
        <v>615</v>
      </c>
      <c r="B2" s="2" t="s">
        <v>618</v>
      </c>
    </row>
    <row r="3" spans="1:2" x14ac:dyDescent="0.25">
      <c r="A3" s="27" t="s">
        <v>614</v>
      </c>
      <c r="B3" s="2" t="s">
        <v>619</v>
      </c>
    </row>
    <row r="4" spans="1:2" x14ac:dyDescent="0.25">
      <c r="A4" s="1" t="s">
        <v>520</v>
      </c>
      <c r="B4" s="2"/>
    </row>
    <row r="5" spans="1:2" x14ac:dyDescent="0.25">
      <c r="A5" s="1" t="s">
        <v>533</v>
      </c>
      <c r="B5" s="2"/>
    </row>
    <row r="6" spans="1:2" x14ac:dyDescent="0.25">
      <c r="A6" s="1" t="s">
        <v>534</v>
      </c>
      <c r="B6" s="2"/>
    </row>
    <row r="7" spans="1:2" x14ac:dyDescent="0.25">
      <c r="A7" s="1" t="s">
        <v>535</v>
      </c>
      <c r="B7" s="2"/>
    </row>
    <row r="8" spans="1:2" x14ac:dyDescent="0.25">
      <c r="A8" s="1" t="s">
        <v>536</v>
      </c>
      <c r="B8" s="2"/>
    </row>
    <row r="9" spans="1:2" x14ac:dyDescent="0.25">
      <c r="A9" s="1" t="s">
        <v>537</v>
      </c>
      <c r="B9" s="2"/>
    </row>
    <row r="10" spans="1:2" x14ac:dyDescent="0.25">
      <c r="A10" s="27" t="s">
        <v>538</v>
      </c>
      <c r="B10" s="2"/>
    </row>
    <row r="11" spans="1:2" x14ac:dyDescent="0.25">
      <c r="A11" s="27" t="s">
        <v>539</v>
      </c>
      <c r="B11" s="2"/>
    </row>
    <row r="12" spans="1:2" x14ac:dyDescent="0.25">
      <c r="A12" s="28" t="s">
        <v>521</v>
      </c>
      <c r="B12" s="2"/>
    </row>
    <row r="13" spans="1:2" x14ac:dyDescent="0.25">
      <c r="A13" s="28" t="s">
        <v>540</v>
      </c>
      <c r="B13" s="2"/>
    </row>
    <row r="14" spans="1:2" x14ac:dyDescent="0.25">
      <c r="A14" s="28" t="s">
        <v>541</v>
      </c>
      <c r="B14" s="2"/>
    </row>
    <row r="15" spans="1:2" x14ac:dyDescent="0.25">
      <c r="A15" s="28" t="s">
        <v>542</v>
      </c>
      <c r="B15" s="2"/>
    </row>
    <row r="16" spans="1:2" x14ac:dyDescent="0.25">
      <c r="A16" s="28" t="s">
        <v>522</v>
      </c>
      <c r="B16" s="2"/>
    </row>
    <row r="17" spans="1:2" x14ac:dyDescent="0.25">
      <c r="A17" s="27" t="s">
        <v>543</v>
      </c>
      <c r="B17" s="2"/>
    </row>
    <row r="18" spans="1:2" x14ac:dyDescent="0.25">
      <c r="A18" s="27" t="s">
        <v>544</v>
      </c>
      <c r="B18" s="2"/>
    </row>
    <row r="19" spans="1:2" x14ac:dyDescent="0.25">
      <c r="A19" s="1" t="s">
        <v>545</v>
      </c>
      <c r="B19" s="2" t="s">
        <v>546</v>
      </c>
    </row>
    <row r="20" spans="1:2" x14ac:dyDescent="0.25">
      <c r="A20" s="1" t="s">
        <v>547</v>
      </c>
      <c r="B20" s="2" t="s">
        <v>548</v>
      </c>
    </row>
    <row r="21" spans="1:2" x14ac:dyDescent="0.25">
      <c r="A21" s="1" t="s">
        <v>549</v>
      </c>
      <c r="B21" s="2"/>
    </row>
    <row r="22" spans="1:2" x14ac:dyDescent="0.25">
      <c r="A22" s="1" t="s">
        <v>550</v>
      </c>
      <c r="B22" s="2"/>
    </row>
    <row r="23" spans="1:2" x14ac:dyDescent="0.25">
      <c r="A23" s="1" t="s">
        <v>524</v>
      </c>
      <c r="B23" s="2"/>
    </row>
    <row r="24" spans="1:2" x14ac:dyDescent="0.25">
      <c r="A24" s="1" t="s">
        <v>525</v>
      </c>
      <c r="B24" s="2"/>
    </row>
    <row r="25" spans="1:2" x14ac:dyDescent="0.25">
      <c r="A25" s="1" t="s">
        <v>551</v>
      </c>
      <c r="B25" s="2"/>
    </row>
    <row r="26" spans="1:2" x14ac:dyDescent="0.25">
      <c r="A26" s="1" t="s">
        <v>526</v>
      </c>
      <c r="B26" s="2"/>
    </row>
    <row r="27" spans="1:2" x14ac:dyDescent="0.25">
      <c r="A27" s="1" t="s">
        <v>527</v>
      </c>
      <c r="B27" s="2"/>
    </row>
    <row r="28" spans="1:2" x14ac:dyDescent="0.25">
      <c r="A28" s="1" t="s">
        <v>552</v>
      </c>
      <c r="B28" s="2"/>
    </row>
    <row r="29" spans="1:2" x14ac:dyDescent="0.25">
      <c r="A29" s="1" t="s">
        <v>528</v>
      </c>
      <c r="B29" s="2"/>
    </row>
    <row r="30" spans="1:2" x14ac:dyDescent="0.25">
      <c r="A30" s="1" t="s">
        <v>553</v>
      </c>
      <c r="B30" s="2"/>
    </row>
    <row r="31" spans="1:2" x14ac:dyDescent="0.25">
      <c r="A31" s="1" t="s">
        <v>529</v>
      </c>
      <c r="B31" s="2"/>
    </row>
    <row r="32" spans="1:2" x14ac:dyDescent="0.25">
      <c r="A32" s="1" t="s">
        <v>530</v>
      </c>
      <c r="B32" s="2"/>
    </row>
    <row r="33" spans="1:2" x14ac:dyDescent="0.25">
      <c r="A33" s="1" t="s">
        <v>531</v>
      </c>
      <c r="B33" s="2"/>
    </row>
    <row r="34" spans="1:2" x14ac:dyDescent="0.25">
      <c r="A34" s="1" t="s">
        <v>554</v>
      </c>
      <c r="B34" s="2"/>
    </row>
    <row r="35" spans="1:2" x14ac:dyDescent="0.25">
      <c r="A35" s="1" t="s">
        <v>555</v>
      </c>
      <c r="B35" s="2"/>
    </row>
    <row r="36" spans="1:2" x14ac:dyDescent="0.25">
      <c r="A36" s="1" t="s">
        <v>556</v>
      </c>
      <c r="B36" s="2" t="s">
        <v>557</v>
      </c>
    </row>
    <row r="37" spans="1:2" x14ac:dyDescent="0.25">
      <c r="A37" s="1" t="s">
        <v>558</v>
      </c>
      <c r="B37" s="2"/>
    </row>
    <row r="38" spans="1:2" x14ac:dyDescent="0.25">
      <c r="A38" s="1" t="s">
        <v>559</v>
      </c>
      <c r="B38" s="2"/>
    </row>
    <row r="39" spans="1:2" x14ac:dyDescent="0.25">
      <c r="A39" s="1" t="s">
        <v>560</v>
      </c>
      <c r="B39" s="2"/>
    </row>
    <row r="40" spans="1:2" x14ac:dyDescent="0.25">
      <c r="A40" s="1" t="s">
        <v>561</v>
      </c>
      <c r="B40" s="2"/>
    </row>
    <row r="41" spans="1:2" ht="15.75" thickBot="1" x14ac:dyDescent="0.3">
      <c r="A41" s="3" t="s">
        <v>562</v>
      </c>
      <c r="B41" s="4"/>
    </row>
  </sheetData>
  <mergeCells count="1">
    <mergeCell ref="A1:B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5"/>
  <sheetViews>
    <sheetView workbookViewId="0">
      <selection activeCell="B2" sqref="B2"/>
    </sheetView>
  </sheetViews>
  <sheetFormatPr baseColWidth="10" defaultRowHeight="15" x14ac:dyDescent="0.25"/>
  <cols>
    <col min="1" max="1" width="56.5703125" bestFit="1" customWidth="1"/>
  </cols>
  <sheetData>
    <row r="1" spans="1:1" x14ac:dyDescent="0.25">
      <c r="A1" s="26" t="s">
        <v>519</v>
      </c>
    </row>
    <row r="2" spans="1:1" x14ac:dyDescent="0.25">
      <c r="A2" s="5" t="s">
        <v>615</v>
      </c>
    </row>
    <row r="3" spans="1:1" x14ac:dyDescent="0.25">
      <c r="A3" s="5" t="s">
        <v>614</v>
      </c>
    </row>
    <row r="4" spans="1:1" x14ac:dyDescent="0.25">
      <c r="A4" s="5" t="s">
        <v>520</v>
      </c>
    </row>
    <row r="5" spans="1:1" x14ac:dyDescent="0.25">
      <c r="A5" s="5" t="s">
        <v>521</v>
      </c>
    </row>
    <row r="6" spans="1:1" x14ac:dyDescent="0.25">
      <c r="A6" s="5" t="s">
        <v>522</v>
      </c>
    </row>
    <row r="7" spans="1:1" x14ac:dyDescent="0.25">
      <c r="A7" s="5" t="s">
        <v>523</v>
      </c>
    </row>
    <row r="8" spans="1:1" x14ac:dyDescent="0.25">
      <c r="A8" s="5" t="s">
        <v>524</v>
      </c>
    </row>
    <row r="9" spans="1:1" x14ac:dyDescent="0.25">
      <c r="A9" s="5" t="s">
        <v>525</v>
      </c>
    </row>
    <row r="10" spans="1:1" x14ac:dyDescent="0.25">
      <c r="A10" s="5" t="s">
        <v>526</v>
      </c>
    </row>
    <row r="11" spans="1:1" x14ac:dyDescent="0.25">
      <c r="A11" s="5" t="s">
        <v>527</v>
      </c>
    </row>
    <row r="12" spans="1:1" x14ac:dyDescent="0.25">
      <c r="A12" s="5" t="s">
        <v>528</v>
      </c>
    </row>
    <row r="13" spans="1:1" x14ac:dyDescent="0.25">
      <c r="A13" s="5" t="s">
        <v>529</v>
      </c>
    </row>
    <row r="14" spans="1:1" x14ac:dyDescent="0.25">
      <c r="A14" s="5" t="s">
        <v>530</v>
      </c>
    </row>
    <row r="15" spans="1:1" ht="15.75" thickBot="1" x14ac:dyDescent="0.3">
      <c r="A15" s="6" t="s">
        <v>531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51"/>
  <sheetViews>
    <sheetView workbookViewId="0">
      <selection activeCell="C1" sqref="C1"/>
    </sheetView>
  </sheetViews>
  <sheetFormatPr baseColWidth="10" defaultRowHeight="15" x14ac:dyDescent="0.25"/>
  <cols>
    <col min="1" max="1" width="10.140625" customWidth="1"/>
    <col min="2" max="2" width="72.85546875" customWidth="1"/>
  </cols>
  <sheetData>
    <row r="1" spans="1:2" ht="15.75" thickBot="1" x14ac:dyDescent="0.3">
      <c r="A1" s="24" t="s">
        <v>17</v>
      </c>
      <c r="B1" s="25" t="s">
        <v>18</v>
      </c>
    </row>
    <row r="2" spans="1:2" x14ac:dyDescent="0.25">
      <c r="A2" s="22" t="s">
        <v>19</v>
      </c>
      <c r="B2" s="2" t="s">
        <v>20</v>
      </c>
    </row>
    <row r="3" spans="1:2" x14ac:dyDescent="0.25">
      <c r="A3" s="22" t="s">
        <v>21</v>
      </c>
      <c r="B3" s="2" t="s">
        <v>22</v>
      </c>
    </row>
    <row r="4" spans="1:2" x14ac:dyDescent="0.25">
      <c r="A4" s="22" t="s">
        <v>23</v>
      </c>
      <c r="B4" s="2" t="s">
        <v>24</v>
      </c>
    </row>
    <row r="5" spans="1:2" x14ac:dyDescent="0.25">
      <c r="A5" s="22" t="s">
        <v>25</v>
      </c>
      <c r="B5" s="2" t="s">
        <v>26</v>
      </c>
    </row>
    <row r="6" spans="1:2" x14ac:dyDescent="0.25">
      <c r="A6" s="22" t="s">
        <v>27</v>
      </c>
      <c r="B6" s="2" t="s">
        <v>28</v>
      </c>
    </row>
    <row r="7" spans="1:2" x14ac:dyDescent="0.25">
      <c r="A7" s="22" t="s">
        <v>29</v>
      </c>
      <c r="B7" s="2" t="s">
        <v>30</v>
      </c>
    </row>
    <row r="8" spans="1:2" x14ac:dyDescent="0.25">
      <c r="A8" s="22" t="s">
        <v>31</v>
      </c>
      <c r="B8" s="2" t="s">
        <v>32</v>
      </c>
    </row>
    <row r="9" spans="1:2" x14ac:dyDescent="0.25">
      <c r="A9" s="22" t="s">
        <v>33</v>
      </c>
      <c r="B9" s="2" t="s">
        <v>34</v>
      </c>
    </row>
    <row r="10" spans="1:2" x14ac:dyDescent="0.25">
      <c r="A10" s="22" t="s">
        <v>35</v>
      </c>
      <c r="B10" s="2" t="s">
        <v>36</v>
      </c>
    </row>
    <row r="11" spans="1:2" x14ac:dyDescent="0.25">
      <c r="A11" s="22" t="s">
        <v>37</v>
      </c>
      <c r="B11" s="2" t="s">
        <v>38</v>
      </c>
    </row>
    <row r="12" spans="1:2" x14ac:dyDescent="0.25">
      <c r="A12" s="22" t="s">
        <v>39</v>
      </c>
      <c r="B12" s="2" t="s">
        <v>40</v>
      </c>
    </row>
    <row r="13" spans="1:2" x14ac:dyDescent="0.25">
      <c r="A13" s="22" t="s">
        <v>41</v>
      </c>
      <c r="B13" s="2" t="s">
        <v>42</v>
      </c>
    </row>
    <row r="14" spans="1:2" x14ac:dyDescent="0.25">
      <c r="A14" s="22" t="s">
        <v>43</v>
      </c>
      <c r="B14" s="2" t="s">
        <v>44</v>
      </c>
    </row>
    <row r="15" spans="1:2" x14ac:dyDescent="0.25">
      <c r="A15" s="22" t="s">
        <v>45</v>
      </c>
      <c r="B15" s="2" t="s">
        <v>46</v>
      </c>
    </row>
    <row r="16" spans="1:2" x14ac:dyDescent="0.25">
      <c r="A16" s="22" t="s">
        <v>47</v>
      </c>
      <c r="B16" s="2" t="s">
        <v>48</v>
      </c>
    </row>
    <row r="17" spans="1:2" x14ac:dyDescent="0.25">
      <c r="A17" s="22" t="s">
        <v>49</v>
      </c>
      <c r="B17" s="2" t="s">
        <v>50</v>
      </c>
    </row>
    <row r="18" spans="1:2" x14ac:dyDescent="0.25">
      <c r="A18" s="22" t="s">
        <v>51</v>
      </c>
      <c r="B18" s="2" t="s">
        <v>52</v>
      </c>
    </row>
    <row r="19" spans="1:2" x14ac:dyDescent="0.25">
      <c r="A19" s="22" t="s">
        <v>53</v>
      </c>
      <c r="B19" s="2" t="s">
        <v>54</v>
      </c>
    </row>
    <row r="20" spans="1:2" x14ac:dyDescent="0.25">
      <c r="A20" s="22" t="s">
        <v>55</v>
      </c>
      <c r="B20" s="2" t="s">
        <v>56</v>
      </c>
    </row>
    <row r="21" spans="1:2" x14ac:dyDescent="0.25">
      <c r="A21" s="22" t="s">
        <v>57</v>
      </c>
      <c r="B21" s="2" t="s">
        <v>58</v>
      </c>
    </row>
    <row r="22" spans="1:2" x14ac:dyDescent="0.25">
      <c r="A22" s="22" t="s">
        <v>59</v>
      </c>
      <c r="B22" s="2" t="s">
        <v>60</v>
      </c>
    </row>
    <row r="23" spans="1:2" x14ac:dyDescent="0.25">
      <c r="A23" s="22" t="s">
        <v>61</v>
      </c>
      <c r="B23" s="2" t="s">
        <v>62</v>
      </c>
    </row>
    <row r="24" spans="1:2" x14ac:dyDescent="0.25">
      <c r="A24" s="22" t="s">
        <v>63</v>
      </c>
      <c r="B24" s="2" t="s">
        <v>64</v>
      </c>
    </row>
    <row r="25" spans="1:2" x14ac:dyDescent="0.25">
      <c r="A25" s="22" t="s">
        <v>65</v>
      </c>
      <c r="B25" s="2" t="s">
        <v>66</v>
      </c>
    </row>
    <row r="26" spans="1:2" x14ac:dyDescent="0.25">
      <c r="A26" s="22" t="s">
        <v>67</v>
      </c>
      <c r="B26" s="2" t="s">
        <v>68</v>
      </c>
    </row>
    <row r="27" spans="1:2" x14ac:dyDescent="0.25">
      <c r="A27" s="22" t="s">
        <v>69</v>
      </c>
      <c r="B27" s="2" t="s">
        <v>70</v>
      </c>
    </row>
    <row r="28" spans="1:2" x14ac:dyDescent="0.25">
      <c r="A28" s="22" t="s">
        <v>71</v>
      </c>
      <c r="B28" s="2" t="s">
        <v>72</v>
      </c>
    </row>
    <row r="29" spans="1:2" x14ac:dyDescent="0.25">
      <c r="A29" s="22" t="s">
        <v>73</v>
      </c>
      <c r="B29" s="2" t="s">
        <v>74</v>
      </c>
    </row>
    <row r="30" spans="1:2" x14ac:dyDescent="0.25">
      <c r="A30" s="22" t="s">
        <v>75</v>
      </c>
      <c r="B30" s="2" t="s">
        <v>76</v>
      </c>
    </row>
    <row r="31" spans="1:2" x14ac:dyDescent="0.25">
      <c r="A31" s="22" t="s">
        <v>77</v>
      </c>
      <c r="B31" s="2" t="s">
        <v>78</v>
      </c>
    </row>
    <row r="32" spans="1:2" x14ac:dyDescent="0.25">
      <c r="A32" s="22" t="s">
        <v>79</v>
      </c>
      <c r="B32" s="2" t="s">
        <v>80</v>
      </c>
    </row>
    <row r="33" spans="1:2" x14ac:dyDescent="0.25">
      <c r="A33" s="22" t="s">
        <v>81</v>
      </c>
      <c r="B33" s="2" t="s">
        <v>82</v>
      </c>
    </row>
    <row r="34" spans="1:2" x14ac:dyDescent="0.25">
      <c r="A34" s="22" t="s">
        <v>83</v>
      </c>
      <c r="B34" s="2" t="s">
        <v>84</v>
      </c>
    </row>
    <row r="35" spans="1:2" x14ac:dyDescent="0.25">
      <c r="A35" s="22" t="s">
        <v>85</v>
      </c>
      <c r="B35" s="2" t="s">
        <v>86</v>
      </c>
    </row>
    <row r="36" spans="1:2" x14ac:dyDescent="0.25">
      <c r="A36" s="22" t="s">
        <v>87</v>
      </c>
      <c r="B36" s="2" t="s">
        <v>88</v>
      </c>
    </row>
    <row r="37" spans="1:2" x14ac:dyDescent="0.25">
      <c r="A37" s="22" t="s">
        <v>89</v>
      </c>
      <c r="B37" s="2" t="s">
        <v>90</v>
      </c>
    </row>
    <row r="38" spans="1:2" x14ac:dyDescent="0.25">
      <c r="A38" s="22" t="s">
        <v>91</v>
      </c>
      <c r="B38" s="2" t="s">
        <v>92</v>
      </c>
    </row>
    <row r="39" spans="1:2" x14ac:dyDescent="0.25">
      <c r="A39" s="22" t="s">
        <v>93</v>
      </c>
      <c r="B39" s="2" t="s">
        <v>94</v>
      </c>
    </row>
    <row r="40" spans="1:2" x14ac:dyDescent="0.25">
      <c r="A40" s="22" t="s">
        <v>95</v>
      </c>
      <c r="B40" s="2" t="s">
        <v>96</v>
      </c>
    </row>
    <row r="41" spans="1:2" x14ac:dyDescent="0.25">
      <c r="A41" s="22" t="s">
        <v>97</v>
      </c>
      <c r="B41" s="2" t="s">
        <v>98</v>
      </c>
    </row>
    <row r="42" spans="1:2" x14ac:dyDescent="0.25">
      <c r="A42" s="22" t="s">
        <v>99</v>
      </c>
      <c r="B42" s="2" t="s">
        <v>100</v>
      </c>
    </row>
    <row r="43" spans="1:2" x14ac:dyDescent="0.25">
      <c r="A43" s="22" t="s">
        <v>101</v>
      </c>
      <c r="B43" s="2" t="s">
        <v>102</v>
      </c>
    </row>
    <row r="44" spans="1:2" x14ac:dyDescent="0.25">
      <c r="A44" s="22" t="s">
        <v>103</v>
      </c>
      <c r="B44" s="2" t="s">
        <v>104</v>
      </c>
    </row>
    <row r="45" spans="1:2" x14ac:dyDescent="0.25">
      <c r="A45" s="22" t="s">
        <v>105</v>
      </c>
      <c r="B45" s="2" t="s">
        <v>106</v>
      </c>
    </row>
    <row r="46" spans="1:2" x14ac:dyDescent="0.25">
      <c r="A46" s="22" t="s">
        <v>107</v>
      </c>
      <c r="B46" s="2" t="s">
        <v>108</v>
      </c>
    </row>
    <row r="47" spans="1:2" x14ac:dyDescent="0.25">
      <c r="A47" s="22" t="s">
        <v>109</v>
      </c>
      <c r="B47" s="2" t="s">
        <v>110</v>
      </c>
    </row>
    <row r="48" spans="1:2" x14ac:dyDescent="0.25">
      <c r="A48" s="22" t="s">
        <v>111</v>
      </c>
      <c r="B48" s="2" t="s">
        <v>112</v>
      </c>
    </row>
    <row r="49" spans="1:2" x14ac:dyDescent="0.25">
      <c r="A49" s="22" t="s">
        <v>113</v>
      </c>
      <c r="B49" s="2" t="s">
        <v>114</v>
      </c>
    </row>
    <row r="50" spans="1:2" x14ac:dyDescent="0.25">
      <c r="A50" s="22" t="s">
        <v>115</v>
      </c>
      <c r="B50" s="2" t="s">
        <v>116</v>
      </c>
    </row>
    <row r="51" spans="1:2" x14ac:dyDescent="0.25">
      <c r="A51" s="22" t="s">
        <v>117</v>
      </c>
      <c r="B51" s="2" t="s">
        <v>118</v>
      </c>
    </row>
    <row r="52" spans="1:2" x14ac:dyDescent="0.25">
      <c r="A52" s="22" t="s">
        <v>119</v>
      </c>
      <c r="B52" s="2" t="s">
        <v>120</v>
      </c>
    </row>
    <row r="53" spans="1:2" x14ac:dyDescent="0.25">
      <c r="A53" s="22" t="s">
        <v>121</v>
      </c>
      <c r="B53" s="2" t="s">
        <v>122</v>
      </c>
    </row>
    <row r="54" spans="1:2" x14ac:dyDescent="0.25">
      <c r="A54" s="22" t="s">
        <v>123</v>
      </c>
      <c r="B54" s="2" t="s">
        <v>124</v>
      </c>
    </row>
    <row r="55" spans="1:2" x14ac:dyDescent="0.25">
      <c r="A55" s="22" t="s">
        <v>125</v>
      </c>
      <c r="B55" s="2" t="s">
        <v>126</v>
      </c>
    </row>
    <row r="56" spans="1:2" x14ac:dyDescent="0.25">
      <c r="A56" s="22" t="s">
        <v>127</v>
      </c>
      <c r="B56" s="2" t="s">
        <v>128</v>
      </c>
    </row>
    <row r="57" spans="1:2" x14ac:dyDescent="0.25">
      <c r="A57" s="22" t="s">
        <v>129</v>
      </c>
      <c r="B57" s="2" t="s">
        <v>130</v>
      </c>
    </row>
    <row r="58" spans="1:2" x14ac:dyDescent="0.25">
      <c r="A58" s="22" t="s">
        <v>131</v>
      </c>
      <c r="B58" s="2" t="s">
        <v>132</v>
      </c>
    </row>
    <row r="59" spans="1:2" x14ac:dyDescent="0.25">
      <c r="A59" s="22" t="s">
        <v>133</v>
      </c>
      <c r="B59" s="2" t="s">
        <v>134</v>
      </c>
    </row>
    <row r="60" spans="1:2" x14ac:dyDescent="0.25">
      <c r="A60" s="22" t="s">
        <v>135</v>
      </c>
      <c r="B60" s="2" t="s">
        <v>136</v>
      </c>
    </row>
    <row r="61" spans="1:2" x14ac:dyDescent="0.25">
      <c r="A61" s="22" t="s">
        <v>137</v>
      </c>
      <c r="B61" s="2" t="s">
        <v>138</v>
      </c>
    </row>
    <row r="62" spans="1:2" x14ac:dyDescent="0.25">
      <c r="A62" s="22" t="s">
        <v>139</v>
      </c>
      <c r="B62" s="2" t="s">
        <v>140</v>
      </c>
    </row>
    <row r="63" spans="1:2" x14ac:dyDescent="0.25">
      <c r="A63" s="22" t="s">
        <v>141</v>
      </c>
      <c r="B63" s="2" t="s">
        <v>142</v>
      </c>
    </row>
    <row r="64" spans="1:2" x14ac:dyDescent="0.25">
      <c r="A64" s="22" t="s">
        <v>143</v>
      </c>
      <c r="B64" s="2" t="s">
        <v>144</v>
      </c>
    </row>
    <row r="65" spans="1:2" x14ac:dyDescent="0.25">
      <c r="A65" s="22" t="s">
        <v>145</v>
      </c>
      <c r="B65" s="2" t="s">
        <v>146</v>
      </c>
    </row>
    <row r="66" spans="1:2" x14ac:dyDescent="0.25">
      <c r="A66" s="22" t="s">
        <v>147</v>
      </c>
      <c r="B66" s="2" t="s">
        <v>148</v>
      </c>
    </row>
    <row r="67" spans="1:2" x14ac:dyDescent="0.25">
      <c r="A67" s="22" t="s">
        <v>149</v>
      </c>
      <c r="B67" s="2" t="s">
        <v>150</v>
      </c>
    </row>
    <row r="68" spans="1:2" x14ac:dyDescent="0.25">
      <c r="A68" s="22" t="s">
        <v>151</v>
      </c>
      <c r="B68" s="2" t="s">
        <v>152</v>
      </c>
    </row>
    <row r="69" spans="1:2" x14ac:dyDescent="0.25">
      <c r="A69" s="22" t="s">
        <v>153</v>
      </c>
      <c r="B69" s="2" t="s">
        <v>154</v>
      </c>
    </row>
    <row r="70" spans="1:2" x14ac:dyDescent="0.25">
      <c r="A70" s="22" t="s">
        <v>155</v>
      </c>
      <c r="B70" s="2" t="s">
        <v>156</v>
      </c>
    </row>
    <row r="71" spans="1:2" x14ac:dyDescent="0.25">
      <c r="A71" s="22" t="s">
        <v>157</v>
      </c>
      <c r="B71" s="2" t="s">
        <v>158</v>
      </c>
    </row>
    <row r="72" spans="1:2" x14ac:dyDescent="0.25">
      <c r="A72" s="22" t="s">
        <v>159</v>
      </c>
      <c r="B72" s="2" t="s">
        <v>160</v>
      </c>
    </row>
    <row r="73" spans="1:2" x14ac:dyDescent="0.25">
      <c r="A73" s="22" t="s">
        <v>161</v>
      </c>
      <c r="B73" s="2" t="s">
        <v>162</v>
      </c>
    </row>
    <row r="74" spans="1:2" x14ac:dyDescent="0.25">
      <c r="A74" s="22" t="s">
        <v>163</v>
      </c>
      <c r="B74" s="2" t="s">
        <v>164</v>
      </c>
    </row>
    <row r="75" spans="1:2" x14ac:dyDescent="0.25">
      <c r="A75" s="22" t="s">
        <v>165</v>
      </c>
      <c r="B75" s="2" t="s">
        <v>166</v>
      </c>
    </row>
    <row r="76" spans="1:2" x14ac:dyDescent="0.25">
      <c r="A76" s="22" t="s">
        <v>167</v>
      </c>
      <c r="B76" s="2" t="s">
        <v>168</v>
      </c>
    </row>
    <row r="77" spans="1:2" x14ac:dyDescent="0.25">
      <c r="A77" s="22" t="s">
        <v>169</v>
      </c>
      <c r="B77" s="2" t="s">
        <v>170</v>
      </c>
    </row>
    <row r="78" spans="1:2" x14ac:dyDescent="0.25">
      <c r="A78" s="22" t="s">
        <v>171</v>
      </c>
      <c r="B78" s="2" t="s">
        <v>172</v>
      </c>
    </row>
    <row r="79" spans="1:2" x14ac:dyDescent="0.25">
      <c r="A79" s="22" t="s">
        <v>173</v>
      </c>
      <c r="B79" s="2" t="s">
        <v>174</v>
      </c>
    </row>
    <row r="80" spans="1:2" x14ac:dyDescent="0.25">
      <c r="A80" s="22" t="s">
        <v>175</v>
      </c>
      <c r="B80" s="2" t="s">
        <v>176</v>
      </c>
    </row>
    <row r="81" spans="1:2" x14ac:dyDescent="0.25">
      <c r="A81" s="22" t="s">
        <v>177</v>
      </c>
      <c r="B81" s="2" t="s">
        <v>178</v>
      </c>
    </row>
    <row r="82" spans="1:2" x14ac:dyDescent="0.25">
      <c r="A82" s="22" t="s">
        <v>179</v>
      </c>
      <c r="B82" s="2" t="s">
        <v>180</v>
      </c>
    </row>
    <row r="83" spans="1:2" x14ac:dyDescent="0.25">
      <c r="A83" s="22" t="s">
        <v>181</v>
      </c>
      <c r="B83" s="2" t="s">
        <v>182</v>
      </c>
    </row>
    <row r="84" spans="1:2" x14ac:dyDescent="0.25">
      <c r="A84" s="22" t="s">
        <v>183</v>
      </c>
      <c r="B84" s="2" t="s">
        <v>184</v>
      </c>
    </row>
    <row r="85" spans="1:2" x14ac:dyDescent="0.25">
      <c r="A85" s="22" t="s">
        <v>185</v>
      </c>
      <c r="B85" s="2" t="s">
        <v>186</v>
      </c>
    </row>
    <row r="86" spans="1:2" x14ac:dyDescent="0.25">
      <c r="A86" s="22" t="s">
        <v>187</v>
      </c>
      <c r="B86" s="2" t="s">
        <v>188</v>
      </c>
    </row>
    <row r="87" spans="1:2" x14ac:dyDescent="0.25">
      <c r="A87" s="22" t="s">
        <v>189</v>
      </c>
      <c r="B87" s="2" t="s">
        <v>190</v>
      </c>
    </row>
    <row r="88" spans="1:2" x14ac:dyDescent="0.25">
      <c r="A88" s="22" t="s">
        <v>191</v>
      </c>
      <c r="B88" s="2" t="s">
        <v>192</v>
      </c>
    </row>
    <row r="89" spans="1:2" x14ac:dyDescent="0.25">
      <c r="A89" s="22" t="s">
        <v>193</v>
      </c>
      <c r="B89" s="2" t="s">
        <v>194</v>
      </c>
    </row>
    <row r="90" spans="1:2" x14ac:dyDescent="0.25">
      <c r="A90" s="22" t="s">
        <v>195</v>
      </c>
      <c r="B90" s="2" t="s">
        <v>196</v>
      </c>
    </row>
    <row r="91" spans="1:2" x14ac:dyDescent="0.25">
      <c r="A91" s="22" t="s">
        <v>197</v>
      </c>
      <c r="B91" s="2" t="s">
        <v>198</v>
      </c>
    </row>
    <row r="92" spans="1:2" x14ac:dyDescent="0.25">
      <c r="A92" s="22" t="s">
        <v>199</v>
      </c>
      <c r="B92" s="2" t="s">
        <v>200</v>
      </c>
    </row>
    <row r="93" spans="1:2" x14ac:dyDescent="0.25">
      <c r="A93" s="22" t="s">
        <v>201</v>
      </c>
      <c r="B93" s="2" t="s">
        <v>202</v>
      </c>
    </row>
    <row r="94" spans="1:2" x14ac:dyDescent="0.25">
      <c r="A94" s="22" t="s">
        <v>203</v>
      </c>
      <c r="B94" s="2" t="s">
        <v>204</v>
      </c>
    </row>
    <row r="95" spans="1:2" x14ac:dyDescent="0.25">
      <c r="A95" s="22" t="s">
        <v>205</v>
      </c>
      <c r="B95" s="2" t="s">
        <v>206</v>
      </c>
    </row>
    <row r="96" spans="1:2" x14ac:dyDescent="0.25">
      <c r="A96" s="22" t="s">
        <v>207</v>
      </c>
      <c r="B96" s="2" t="s">
        <v>208</v>
      </c>
    </row>
    <row r="97" spans="1:2" x14ac:dyDescent="0.25">
      <c r="A97" s="22" t="s">
        <v>209</v>
      </c>
      <c r="B97" s="2" t="s">
        <v>210</v>
      </c>
    </row>
    <row r="98" spans="1:2" x14ac:dyDescent="0.25">
      <c r="A98" s="22" t="s">
        <v>211</v>
      </c>
      <c r="B98" s="2" t="s">
        <v>212</v>
      </c>
    </row>
    <row r="99" spans="1:2" x14ac:dyDescent="0.25">
      <c r="A99" s="22" t="s">
        <v>213</v>
      </c>
      <c r="B99" s="2" t="s">
        <v>214</v>
      </c>
    </row>
    <row r="100" spans="1:2" x14ac:dyDescent="0.25">
      <c r="A100" s="22" t="s">
        <v>215</v>
      </c>
      <c r="B100" s="2" t="s">
        <v>216</v>
      </c>
    </row>
    <row r="101" spans="1:2" x14ac:dyDescent="0.25">
      <c r="A101" s="22" t="s">
        <v>217</v>
      </c>
      <c r="B101" s="2" t="s">
        <v>218</v>
      </c>
    </row>
    <row r="102" spans="1:2" x14ac:dyDescent="0.25">
      <c r="A102" s="22" t="s">
        <v>219</v>
      </c>
      <c r="B102" s="2" t="s">
        <v>220</v>
      </c>
    </row>
    <row r="103" spans="1:2" x14ac:dyDescent="0.25">
      <c r="A103" s="22" t="s">
        <v>221</v>
      </c>
      <c r="B103" s="2" t="s">
        <v>222</v>
      </c>
    </row>
    <row r="104" spans="1:2" x14ac:dyDescent="0.25">
      <c r="A104" s="22" t="s">
        <v>223</v>
      </c>
      <c r="B104" s="2" t="s">
        <v>224</v>
      </c>
    </row>
    <row r="105" spans="1:2" x14ac:dyDescent="0.25">
      <c r="A105" s="22" t="s">
        <v>225</v>
      </c>
      <c r="B105" s="2" t="s">
        <v>226</v>
      </c>
    </row>
    <row r="106" spans="1:2" x14ac:dyDescent="0.25">
      <c r="A106" s="22" t="s">
        <v>227</v>
      </c>
      <c r="B106" s="2" t="s">
        <v>228</v>
      </c>
    </row>
    <row r="107" spans="1:2" x14ac:dyDescent="0.25">
      <c r="A107" s="22" t="s">
        <v>229</v>
      </c>
      <c r="B107" s="2" t="s">
        <v>230</v>
      </c>
    </row>
    <row r="108" spans="1:2" x14ac:dyDescent="0.25">
      <c r="A108" s="22" t="s">
        <v>231</v>
      </c>
      <c r="B108" s="2" t="s">
        <v>232</v>
      </c>
    </row>
    <row r="109" spans="1:2" x14ac:dyDescent="0.25">
      <c r="A109" s="22" t="s">
        <v>233</v>
      </c>
      <c r="B109" s="2" t="s">
        <v>234</v>
      </c>
    </row>
    <row r="110" spans="1:2" x14ac:dyDescent="0.25">
      <c r="A110" s="22" t="s">
        <v>235</v>
      </c>
      <c r="B110" s="2" t="s">
        <v>236</v>
      </c>
    </row>
    <row r="111" spans="1:2" x14ac:dyDescent="0.25">
      <c r="A111" s="22" t="s">
        <v>237</v>
      </c>
      <c r="B111" s="2" t="s">
        <v>238</v>
      </c>
    </row>
    <row r="112" spans="1:2" x14ac:dyDescent="0.25">
      <c r="A112" s="22" t="s">
        <v>239</v>
      </c>
      <c r="B112" s="2" t="s">
        <v>240</v>
      </c>
    </row>
    <row r="113" spans="1:2" x14ac:dyDescent="0.25">
      <c r="A113" s="22" t="s">
        <v>241</v>
      </c>
      <c r="B113" s="2" t="s">
        <v>242</v>
      </c>
    </row>
    <row r="114" spans="1:2" x14ac:dyDescent="0.25">
      <c r="A114" s="22" t="s">
        <v>243</v>
      </c>
      <c r="B114" s="2" t="s">
        <v>244</v>
      </c>
    </row>
    <row r="115" spans="1:2" x14ac:dyDescent="0.25">
      <c r="A115" s="22" t="s">
        <v>245</v>
      </c>
      <c r="B115" s="2" t="s">
        <v>246</v>
      </c>
    </row>
    <row r="116" spans="1:2" x14ac:dyDescent="0.25">
      <c r="A116" s="22" t="s">
        <v>247</v>
      </c>
      <c r="B116" s="2" t="s">
        <v>248</v>
      </c>
    </row>
    <row r="117" spans="1:2" x14ac:dyDescent="0.25">
      <c r="A117" s="22" t="s">
        <v>249</v>
      </c>
      <c r="B117" s="2" t="s">
        <v>250</v>
      </c>
    </row>
    <row r="118" spans="1:2" x14ac:dyDescent="0.25">
      <c r="A118" s="22" t="s">
        <v>251</v>
      </c>
      <c r="B118" s="2" t="s">
        <v>252</v>
      </c>
    </row>
    <row r="119" spans="1:2" x14ac:dyDescent="0.25">
      <c r="A119" s="22" t="s">
        <v>253</v>
      </c>
      <c r="B119" s="2" t="s">
        <v>254</v>
      </c>
    </row>
    <row r="120" spans="1:2" x14ac:dyDescent="0.25">
      <c r="A120" s="22" t="s">
        <v>255</v>
      </c>
      <c r="B120" s="2" t="s">
        <v>256</v>
      </c>
    </row>
    <row r="121" spans="1:2" x14ac:dyDescent="0.25">
      <c r="A121" s="22" t="s">
        <v>257</v>
      </c>
      <c r="B121" s="2" t="s">
        <v>258</v>
      </c>
    </row>
    <row r="122" spans="1:2" x14ac:dyDescent="0.25">
      <c r="A122" s="22" t="s">
        <v>259</v>
      </c>
      <c r="B122" s="2" t="s">
        <v>260</v>
      </c>
    </row>
    <row r="123" spans="1:2" x14ac:dyDescent="0.25">
      <c r="A123" s="22" t="s">
        <v>261</v>
      </c>
      <c r="B123" s="2" t="s">
        <v>262</v>
      </c>
    </row>
    <row r="124" spans="1:2" x14ac:dyDescent="0.25">
      <c r="A124" s="22" t="s">
        <v>263</v>
      </c>
      <c r="B124" s="2" t="s">
        <v>264</v>
      </c>
    </row>
    <row r="125" spans="1:2" x14ac:dyDescent="0.25">
      <c r="A125" s="22" t="s">
        <v>265</v>
      </c>
      <c r="B125" s="2" t="s">
        <v>266</v>
      </c>
    </row>
    <row r="126" spans="1:2" x14ac:dyDescent="0.25">
      <c r="A126" s="22" t="s">
        <v>267</v>
      </c>
      <c r="B126" s="2" t="s">
        <v>268</v>
      </c>
    </row>
    <row r="127" spans="1:2" x14ac:dyDescent="0.25">
      <c r="A127" s="22" t="s">
        <v>269</v>
      </c>
      <c r="B127" s="2" t="s">
        <v>270</v>
      </c>
    </row>
    <row r="128" spans="1:2" x14ac:dyDescent="0.25">
      <c r="A128" s="22" t="s">
        <v>271</v>
      </c>
      <c r="B128" s="2" t="s">
        <v>272</v>
      </c>
    </row>
    <row r="129" spans="1:2" x14ac:dyDescent="0.25">
      <c r="A129" s="22" t="s">
        <v>273</v>
      </c>
      <c r="B129" s="2" t="s">
        <v>274</v>
      </c>
    </row>
    <row r="130" spans="1:2" x14ac:dyDescent="0.25">
      <c r="A130" s="22" t="s">
        <v>275</v>
      </c>
      <c r="B130" s="2" t="s">
        <v>276</v>
      </c>
    </row>
    <row r="131" spans="1:2" x14ac:dyDescent="0.25">
      <c r="A131" s="22" t="s">
        <v>277</v>
      </c>
      <c r="B131" s="2" t="s">
        <v>278</v>
      </c>
    </row>
    <row r="132" spans="1:2" x14ac:dyDescent="0.25">
      <c r="A132" s="22" t="s">
        <v>279</v>
      </c>
      <c r="B132" s="2" t="s">
        <v>280</v>
      </c>
    </row>
    <row r="133" spans="1:2" x14ac:dyDescent="0.25">
      <c r="A133" s="22" t="s">
        <v>281</v>
      </c>
      <c r="B133" s="2" t="s">
        <v>282</v>
      </c>
    </row>
    <row r="134" spans="1:2" x14ac:dyDescent="0.25">
      <c r="A134" s="22" t="s">
        <v>283</v>
      </c>
      <c r="B134" s="2" t="s">
        <v>284</v>
      </c>
    </row>
    <row r="135" spans="1:2" x14ac:dyDescent="0.25">
      <c r="A135" s="22" t="s">
        <v>285</v>
      </c>
      <c r="B135" s="2" t="s">
        <v>286</v>
      </c>
    </row>
    <row r="136" spans="1:2" x14ac:dyDescent="0.25">
      <c r="A136" s="22" t="s">
        <v>287</v>
      </c>
      <c r="B136" s="2" t="s">
        <v>288</v>
      </c>
    </row>
    <row r="137" spans="1:2" x14ac:dyDescent="0.25">
      <c r="A137" s="22" t="s">
        <v>289</v>
      </c>
      <c r="B137" s="2" t="s">
        <v>290</v>
      </c>
    </row>
    <row r="138" spans="1:2" x14ac:dyDescent="0.25">
      <c r="A138" s="22" t="s">
        <v>291</v>
      </c>
      <c r="B138" s="2" t="s">
        <v>292</v>
      </c>
    </row>
    <row r="139" spans="1:2" x14ac:dyDescent="0.25">
      <c r="A139" s="22" t="s">
        <v>293</v>
      </c>
      <c r="B139" s="2" t="s">
        <v>294</v>
      </c>
    </row>
    <row r="140" spans="1:2" x14ac:dyDescent="0.25">
      <c r="A140" s="22" t="s">
        <v>295</v>
      </c>
      <c r="B140" s="2" t="s">
        <v>296</v>
      </c>
    </row>
    <row r="141" spans="1:2" x14ac:dyDescent="0.25">
      <c r="A141" s="22" t="s">
        <v>297</v>
      </c>
      <c r="B141" s="2" t="s">
        <v>298</v>
      </c>
    </row>
    <row r="142" spans="1:2" x14ac:dyDescent="0.25">
      <c r="A142" s="22" t="s">
        <v>299</v>
      </c>
      <c r="B142" s="2" t="s">
        <v>300</v>
      </c>
    </row>
    <row r="143" spans="1:2" x14ac:dyDescent="0.25">
      <c r="A143" s="22" t="s">
        <v>301</v>
      </c>
      <c r="B143" s="2" t="s">
        <v>302</v>
      </c>
    </row>
    <row r="144" spans="1:2" x14ac:dyDescent="0.25">
      <c r="A144" s="22" t="s">
        <v>303</v>
      </c>
      <c r="B144" s="2" t="s">
        <v>304</v>
      </c>
    </row>
    <row r="145" spans="1:2" x14ac:dyDescent="0.25">
      <c r="A145" s="22" t="s">
        <v>305</v>
      </c>
      <c r="B145" s="2" t="s">
        <v>306</v>
      </c>
    </row>
    <row r="146" spans="1:2" x14ac:dyDescent="0.25">
      <c r="A146" s="22" t="s">
        <v>307</v>
      </c>
      <c r="B146" s="2" t="s">
        <v>308</v>
      </c>
    </row>
    <row r="147" spans="1:2" x14ac:dyDescent="0.25">
      <c r="A147" s="22" t="s">
        <v>309</v>
      </c>
      <c r="B147" s="2" t="s">
        <v>310</v>
      </c>
    </row>
    <row r="148" spans="1:2" x14ac:dyDescent="0.25">
      <c r="A148" s="22" t="s">
        <v>311</v>
      </c>
      <c r="B148" s="2" t="s">
        <v>312</v>
      </c>
    </row>
    <row r="149" spans="1:2" x14ac:dyDescent="0.25">
      <c r="A149" s="22" t="s">
        <v>313</v>
      </c>
      <c r="B149" s="2" t="s">
        <v>314</v>
      </c>
    </row>
    <row r="150" spans="1:2" x14ac:dyDescent="0.25">
      <c r="A150" s="22" t="s">
        <v>315</v>
      </c>
      <c r="B150" s="2" t="s">
        <v>316</v>
      </c>
    </row>
    <row r="151" spans="1:2" x14ac:dyDescent="0.25">
      <c r="A151" s="22" t="s">
        <v>317</v>
      </c>
      <c r="B151" s="2" t="s">
        <v>318</v>
      </c>
    </row>
    <row r="152" spans="1:2" x14ac:dyDescent="0.25">
      <c r="A152" s="22" t="s">
        <v>319</v>
      </c>
      <c r="B152" s="2" t="s">
        <v>320</v>
      </c>
    </row>
    <row r="153" spans="1:2" x14ac:dyDescent="0.25">
      <c r="A153" s="22" t="s">
        <v>321</v>
      </c>
      <c r="B153" s="2" t="s">
        <v>322</v>
      </c>
    </row>
    <row r="154" spans="1:2" x14ac:dyDescent="0.25">
      <c r="A154" s="22" t="s">
        <v>323</v>
      </c>
      <c r="B154" s="2" t="s">
        <v>324</v>
      </c>
    </row>
    <row r="155" spans="1:2" x14ac:dyDescent="0.25">
      <c r="A155" s="22" t="s">
        <v>325</v>
      </c>
      <c r="B155" s="2" t="s">
        <v>326</v>
      </c>
    </row>
    <row r="156" spans="1:2" x14ac:dyDescent="0.25">
      <c r="A156" s="22" t="s">
        <v>327</v>
      </c>
      <c r="B156" s="2" t="s">
        <v>328</v>
      </c>
    </row>
    <row r="157" spans="1:2" x14ac:dyDescent="0.25">
      <c r="A157" s="22" t="s">
        <v>329</v>
      </c>
      <c r="B157" s="2" t="s">
        <v>330</v>
      </c>
    </row>
    <row r="158" spans="1:2" x14ac:dyDescent="0.25">
      <c r="A158" s="22" t="s">
        <v>331</v>
      </c>
      <c r="B158" s="2" t="s">
        <v>332</v>
      </c>
    </row>
    <row r="159" spans="1:2" x14ac:dyDescent="0.25">
      <c r="A159" s="22" t="s">
        <v>333</v>
      </c>
      <c r="B159" s="2" t="s">
        <v>334</v>
      </c>
    </row>
    <row r="160" spans="1:2" x14ac:dyDescent="0.25">
      <c r="A160" s="22" t="s">
        <v>335</v>
      </c>
      <c r="B160" s="2" t="s">
        <v>336</v>
      </c>
    </row>
    <row r="161" spans="1:2" x14ac:dyDescent="0.25">
      <c r="A161" s="22" t="s">
        <v>337</v>
      </c>
      <c r="B161" s="2" t="s">
        <v>338</v>
      </c>
    </row>
    <row r="162" spans="1:2" x14ac:dyDescent="0.25">
      <c r="A162" s="22" t="s">
        <v>339</v>
      </c>
      <c r="B162" s="2" t="s">
        <v>340</v>
      </c>
    </row>
    <row r="163" spans="1:2" x14ac:dyDescent="0.25">
      <c r="A163" s="22" t="s">
        <v>341</v>
      </c>
      <c r="B163" s="2" t="s">
        <v>342</v>
      </c>
    </row>
    <row r="164" spans="1:2" x14ac:dyDescent="0.25">
      <c r="A164" s="22" t="s">
        <v>343</v>
      </c>
      <c r="B164" s="2" t="s">
        <v>344</v>
      </c>
    </row>
    <row r="165" spans="1:2" x14ac:dyDescent="0.25">
      <c r="A165" s="22" t="s">
        <v>345</v>
      </c>
      <c r="B165" s="2" t="s">
        <v>346</v>
      </c>
    </row>
    <row r="166" spans="1:2" x14ac:dyDescent="0.25">
      <c r="A166" s="22" t="s">
        <v>347</v>
      </c>
      <c r="B166" s="2" t="s">
        <v>348</v>
      </c>
    </row>
    <row r="167" spans="1:2" x14ac:dyDescent="0.25">
      <c r="A167" s="22" t="s">
        <v>349</v>
      </c>
      <c r="B167" s="2" t="s">
        <v>350</v>
      </c>
    </row>
    <row r="168" spans="1:2" x14ac:dyDescent="0.25">
      <c r="A168" s="22" t="s">
        <v>351</v>
      </c>
      <c r="B168" s="2" t="s">
        <v>352</v>
      </c>
    </row>
    <row r="169" spans="1:2" x14ac:dyDescent="0.25">
      <c r="A169" s="22" t="s">
        <v>353</v>
      </c>
      <c r="B169" s="2" t="s">
        <v>354</v>
      </c>
    </row>
    <row r="170" spans="1:2" x14ac:dyDescent="0.25">
      <c r="A170" s="22" t="s">
        <v>355</v>
      </c>
      <c r="B170" s="2" t="s">
        <v>356</v>
      </c>
    </row>
    <row r="171" spans="1:2" x14ac:dyDescent="0.25">
      <c r="A171" s="22" t="s">
        <v>357</v>
      </c>
      <c r="B171" s="2" t="s">
        <v>358</v>
      </c>
    </row>
    <row r="172" spans="1:2" x14ac:dyDescent="0.25">
      <c r="A172" s="22" t="s">
        <v>359</v>
      </c>
      <c r="B172" s="2" t="s">
        <v>360</v>
      </c>
    </row>
    <row r="173" spans="1:2" x14ac:dyDescent="0.25">
      <c r="A173" s="22" t="s">
        <v>361</v>
      </c>
      <c r="B173" s="2" t="s">
        <v>362</v>
      </c>
    </row>
    <row r="174" spans="1:2" x14ac:dyDescent="0.25">
      <c r="A174" s="22" t="s">
        <v>363</v>
      </c>
      <c r="B174" s="2" t="s">
        <v>364</v>
      </c>
    </row>
    <row r="175" spans="1:2" x14ac:dyDescent="0.25">
      <c r="A175" s="22" t="s">
        <v>365</v>
      </c>
      <c r="B175" s="2" t="s">
        <v>366</v>
      </c>
    </row>
    <row r="176" spans="1:2" x14ac:dyDescent="0.25">
      <c r="A176" s="22" t="s">
        <v>367</v>
      </c>
      <c r="B176" s="2" t="s">
        <v>368</v>
      </c>
    </row>
    <row r="177" spans="1:2" x14ac:dyDescent="0.25">
      <c r="A177" s="22" t="s">
        <v>369</v>
      </c>
      <c r="B177" s="2" t="s">
        <v>370</v>
      </c>
    </row>
    <row r="178" spans="1:2" x14ac:dyDescent="0.25">
      <c r="A178" s="22" t="s">
        <v>371</v>
      </c>
      <c r="B178" s="2" t="s">
        <v>372</v>
      </c>
    </row>
    <row r="179" spans="1:2" x14ac:dyDescent="0.25">
      <c r="A179" s="22" t="s">
        <v>373</v>
      </c>
      <c r="B179" s="2" t="s">
        <v>374</v>
      </c>
    </row>
    <row r="180" spans="1:2" x14ac:dyDescent="0.25">
      <c r="A180" s="22" t="s">
        <v>375</v>
      </c>
      <c r="B180" s="2" t="s">
        <v>376</v>
      </c>
    </row>
    <row r="181" spans="1:2" x14ac:dyDescent="0.25">
      <c r="A181" s="22" t="s">
        <v>377</v>
      </c>
      <c r="B181" s="2" t="s">
        <v>378</v>
      </c>
    </row>
    <row r="182" spans="1:2" x14ac:dyDescent="0.25">
      <c r="A182" s="22" t="s">
        <v>379</v>
      </c>
      <c r="B182" s="2" t="s">
        <v>380</v>
      </c>
    </row>
    <row r="183" spans="1:2" x14ac:dyDescent="0.25">
      <c r="A183" s="22" t="s">
        <v>381</v>
      </c>
      <c r="B183" s="2" t="s">
        <v>382</v>
      </c>
    </row>
    <row r="184" spans="1:2" x14ac:dyDescent="0.25">
      <c r="A184" s="22" t="s">
        <v>383</v>
      </c>
      <c r="B184" s="2" t="s">
        <v>384</v>
      </c>
    </row>
    <row r="185" spans="1:2" x14ac:dyDescent="0.25">
      <c r="A185" s="22" t="s">
        <v>385</v>
      </c>
      <c r="B185" s="2" t="s">
        <v>386</v>
      </c>
    </row>
    <row r="186" spans="1:2" x14ac:dyDescent="0.25">
      <c r="A186" s="22" t="s">
        <v>387</v>
      </c>
      <c r="B186" s="2" t="s">
        <v>388</v>
      </c>
    </row>
    <row r="187" spans="1:2" x14ac:dyDescent="0.25">
      <c r="A187" s="22" t="s">
        <v>389</v>
      </c>
      <c r="B187" s="2" t="s">
        <v>390</v>
      </c>
    </row>
    <row r="188" spans="1:2" x14ac:dyDescent="0.25">
      <c r="A188" s="22" t="s">
        <v>391</v>
      </c>
      <c r="B188" s="2" t="s">
        <v>392</v>
      </c>
    </row>
    <row r="189" spans="1:2" x14ac:dyDescent="0.25">
      <c r="A189" s="22" t="s">
        <v>393</v>
      </c>
      <c r="B189" s="2" t="s">
        <v>394</v>
      </c>
    </row>
    <row r="190" spans="1:2" x14ac:dyDescent="0.25">
      <c r="A190" s="22" t="s">
        <v>395</v>
      </c>
      <c r="B190" s="2" t="s">
        <v>396</v>
      </c>
    </row>
    <row r="191" spans="1:2" x14ac:dyDescent="0.25">
      <c r="A191" s="22" t="s">
        <v>397</v>
      </c>
      <c r="B191" s="2" t="s">
        <v>398</v>
      </c>
    </row>
    <row r="192" spans="1:2" x14ac:dyDescent="0.25">
      <c r="A192" s="22" t="s">
        <v>399</v>
      </c>
      <c r="B192" s="2" t="s">
        <v>400</v>
      </c>
    </row>
    <row r="193" spans="1:2" x14ac:dyDescent="0.25">
      <c r="A193" s="22" t="s">
        <v>401</v>
      </c>
      <c r="B193" s="2" t="s">
        <v>402</v>
      </c>
    </row>
    <row r="194" spans="1:2" x14ac:dyDescent="0.25">
      <c r="A194" s="22" t="s">
        <v>403</v>
      </c>
      <c r="B194" s="2" t="s">
        <v>404</v>
      </c>
    </row>
    <row r="195" spans="1:2" x14ac:dyDescent="0.25">
      <c r="A195" s="22" t="s">
        <v>405</v>
      </c>
      <c r="B195" s="2" t="s">
        <v>406</v>
      </c>
    </row>
    <row r="196" spans="1:2" x14ac:dyDescent="0.25">
      <c r="A196" s="22" t="s">
        <v>407</v>
      </c>
      <c r="B196" s="2" t="s">
        <v>408</v>
      </c>
    </row>
    <row r="197" spans="1:2" x14ac:dyDescent="0.25">
      <c r="A197" s="22" t="s">
        <v>409</v>
      </c>
      <c r="B197" s="2" t="s">
        <v>410</v>
      </c>
    </row>
    <row r="198" spans="1:2" x14ac:dyDescent="0.25">
      <c r="A198" s="22" t="s">
        <v>411</v>
      </c>
      <c r="B198" s="2" t="s">
        <v>412</v>
      </c>
    </row>
    <row r="199" spans="1:2" x14ac:dyDescent="0.25">
      <c r="A199" s="22" t="s">
        <v>413</v>
      </c>
      <c r="B199" s="2" t="s">
        <v>414</v>
      </c>
    </row>
    <row r="200" spans="1:2" x14ac:dyDescent="0.25">
      <c r="A200" s="22" t="s">
        <v>415</v>
      </c>
      <c r="B200" s="2" t="s">
        <v>416</v>
      </c>
    </row>
    <row r="201" spans="1:2" x14ac:dyDescent="0.25">
      <c r="A201" s="22" t="s">
        <v>417</v>
      </c>
      <c r="B201" s="2" t="s">
        <v>418</v>
      </c>
    </row>
    <row r="202" spans="1:2" x14ac:dyDescent="0.25">
      <c r="A202" s="22" t="s">
        <v>419</v>
      </c>
      <c r="B202" s="2" t="s">
        <v>420</v>
      </c>
    </row>
    <row r="203" spans="1:2" x14ac:dyDescent="0.25">
      <c r="A203" s="22" t="s">
        <v>421</v>
      </c>
      <c r="B203" s="2" t="s">
        <v>422</v>
      </c>
    </row>
    <row r="204" spans="1:2" x14ac:dyDescent="0.25">
      <c r="A204" s="22" t="s">
        <v>423</v>
      </c>
      <c r="B204" s="2" t="s">
        <v>424</v>
      </c>
    </row>
    <row r="205" spans="1:2" x14ac:dyDescent="0.25">
      <c r="A205" s="22" t="s">
        <v>425</v>
      </c>
      <c r="B205" s="2" t="s">
        <v>426</v>
      </c>
    </row>
    <row r="206" spans="1:2" x14ac:dyDescent="0.25">
      <c r="A206" s="22" t="s">
        <v>427</v>
      </c>
      <c r="B206" s="2" t="s">
        <v>428</v>
      </c>
    </row>
    <row r="207" spans="1:2" x14ac:dyDescent="0.25">
      <c r="A207" s="22" t="s">
        <v>429</v>
      </c>
      <c r="B207" s="2" t="s">
        <v>430</v>
      </c>
    </row>
    <row r="208" spans="1:2" x14ac:dyDescent="0.25">
      <c r="A208" s="22" t="s">
        <v>431</v>
      </c>
      <c r="B208" s="2" t="s">
        <v>432</v>
      </c>
    </row>
    <row r="209" spans="1:2" x14ac:dyDescent="0.25">
      <c r="A209" s="22" t="s">
        <v>433</v>
      </c>
      <c r="B209" s="2" t="s">
        <v>434</v>
      </c>
    </row>
    <row r="210" spans="1:2" x14ac:dyDescent="0.25">
      <c r="A210" s="22" t="s">
        <v>435</v>
      </c>
      <c r="B210" s="2" t="s">
        <v>436</v>
      </c>
    </row>
    <row r="211" spans="1:2" x14ac:dyDescent="0.25">
      <c r="A211" s="22" t="s">
        <v>437</v>
      </c>
      <c r="B211" s="2" t="s">
        <v>438</v>
      </c>
    </row>
    <row r="212" spans="1:2" x14ac:dyDescent="0.25">
      <c r="A212" s="22" t="s">
        <v>439</v>
      </c>
      <c r="B212" s="2" t="s">
        <v>440</v>
      </c>
    </row>
    <row r="213" spans="1:2" x14ac:dyDescent="0.25">
      <c r="A213" s="22" t="s">
        <v>441</v>
      </c>
      <c r="B213" s="2" t="s">
        <v>442</v>
      </c>
    </row>
    <row r="214" spans="1:2" x14ac:dyDescent="0.25">
      <c r="A214" s="22" t="s">
        <v>443</v>
      </c>
      <c r="B214" s="2" t="s">
        <v>444</v>
      </c>
    </row>
    <row r="215" spans="1:2" x14ac:dyDescent="0.25">
      <c r="A215" s="22" t="s">
        <v>445</v>
      </c>
      <c r="B215" s="2" t="s">
        <v>446</v>
      </c>
    </row>
    <row r="216" spans="1:2" x14ac:dyDescent="0.25">
      <c r="A216" s="22" t="s">
        <v>447</v>
      </c>
      <c r="B216" s="2" t="s">
        <v>448</v>
      </c>
    </row>
    <row r="217" spans="1:2" x14ac:dyDescent="0.25">
      <c r="A217" s="22" t="s">
        <v>449</v>
      </c>
      <c r="B217" s="2" t="s">
        <v>450</v>
      </c>
    </row>
    <row r="218" spans="1:2" x14ac:dyDescent="0.25">
      <c r="A218" s="22" t="s">
        <v>451</v>
      </c>
      <c r="B218" s="2" t="s">
        <v>452</v>
      </c>
    </row>
    <row r="219" spans="1:2" x14ac:dyDescent="0.25">
      <c r="A219" s="22" t="s">
        <v>453</v>
      </c>
      <c r="B219" s="2" t="s">
        <v>454</v>
      </c>
    </row>
    <row r="220" spans="1:2" x14ac:dyDescent="0.25">
      <c r="A220" s="22" t="s">
        <v>455</v>
      </c>
      <c r="B220" s="2" t="s">
        <v>456</v>
      </c>
    </row>
    <row r="221" spans="1:2" x14ac:dyDescent="0.25">
      <c r="A221" s="22" t="s">
        <v>457</v>
      </c>
      <c r="B221" s="2" t="s">
        <v>458</v>
      </c>
    </row>
    <row r="222" spans="1:2" x14ac:dyDescent="0.25">
      <c r="A222" s="22" t="s">
        <v>459</v>
      </c>
      <c r="B222" s="2" t="s">
        <v>460</v>
      </c>
    </row>
    <row r="223" spans="1:2" x14ac:dyDescent="0.25">
      <c r="A223" s="22" t="s">
        <v>461</v>
      </c>
      <c r="B223" s="2" t="s">
        <v>462</v>
      </c>
    </row>
    <row r="224" spans="1:2" x14ac:dyDescent="0.25">
      <c r="A224" s="22" t="s">
        <v>463</v>
      </c>
      <c r="B224" s="2" t="s">
        <v>464</v>
      </c>
    </row>
    <row r="225" spans="1:2" x14ac:dyDescent="0.25">
      <c r="A225" s="22" t="s">
        <v>465</v>
      </c>
      <c r="B225" s="2" t="s">
        <v>466</v>
      </c>
    </row>
    <row r="226" spans="1:2" x14ac:dyDescent="0.25">
      <c r="A226" s="22" t="s">
        <v>467</v>
      </c>
      <c r="B226" s="2" t="s">
        <v>468</v>
      </c>
    </row>
    <row r="227" spans="1:2" x14ac:dyDescent="0.25">
      <c r="A227" s="22" t="s">
        <v>469</v>
      </c>
      <c r="B227" s="2" t="s">
        <v>470</v>
      </c>
    </row>
    <row r="228" spans="1:2" x14ac:dyDescent="0.25">
      <c r="A228" s="22" t="s">
        <v>471</v>
      </c>
      <c r="B228" s="2" t="s">
        <v>472</v>
      </c>
    </row>
    <row r="229" spans="1:2" x14ac:dyDescent="0.25">
      <c r="A229" s="22" t="s">
        <v>473</v>
      </c>
      <c r="B229" s="2" t="s">
        <v>474</v>
      </c>
    </row>
    <row r="230" spans="1:2" x14ac:dyDescent="0.25">
      <c r="A230" s="22" t="s">
        <v>475</v>
      </c>
      <c r="B230" s="2" t="s">
        <v>476</v>
      </c>
    </row>
    <row r="231" spans="1:2" x14ac:dyDescent="0.25">
      <c r="A231" s="22" t="s">
        <v>477</v>
      </c>
      <c r="B231" s="2" t="s">
        <v>478</v>
      </c>
    </row>
    <row r="232" spans="1:2" x14ac:dyDescent="0.25">
      <c r="A232" s="22" t="s">
        <v>479</v>
      </c>
      <c r="B232" s="2" t="s">
        <v>480</v>
      </c>
    </row>
    <row r="233" spans="1:2" x14ac:dyDescent="0.25">
      <c r="A233" s="22" t="s">
        <v>481</v>
      </c>
      <c r="B233" s="2" t="s">
        <v>482</v>
      </c>
    </row>
    <row r="234" spans="1:2" x14ac:dyDescent="0.25">
      <c r="A234" s="22" t="s">
        <v>483</v>
      </c>
      <c r="B234" s="2" t="s">
        <v>484</v>
      </c>
    </row>
    <row r="235" spans="1:2" x14ac:dyDescent="0.25">
      <c r="A235" s="22" t="s">
        <v>485</v>
      </c>
      <c r="B235" s="2" t="s">
        <v>486</v>
      </c>
    </row>
    <row r="236" spans="1:2" x14ac:dyDescent="0.25">
      <c r="A236" s="22" t="s">
        <v>487</v>
      </c>
      <c r="B236" s="2" t="s">
        <v>488</v>
      </c>
    </row>
    <row r="237" spans="1:2" x14ac:dyDescent="0.25">
      <c r="A237" s="22" t="s">
        <v>489</v>
      </c>
      <c r="B237" s="2" t="s">
        <v>490</v>
      </c>
    </row>
    <row r="238" spans="1:2" x14ac:dyDescent="0.25">
      <c r="A238" s="22" t="s">
        <v>491</v>
      </c>
      <c r="B238" s="2" t="s">
        <v>492</v>
      </c>
    </row>
    <row r="239" spans="1:2" x14ac:dyDescent="0.25">
      <c r="A239" s="22" t="s">
        <v>493</v>
      </c>
      <c r="B239" s="2" t="s">
        <v>494</v>
      </c>
    </row>
    <row r="240" spans="1:2" x14ac:dyDescent="0.25">
      <c r="A240" s="22" t="s">
        <v>495</v>
      </c>
      <c r="B240" s="2" t="s">
        <v>496</v>
      </c>
    </row>
    <row r="241" spans="1:2" x14ac:dyDescent="0.25">
      <c r="A241" s="22" t="s">
        <v>497</v>
      </c>
      <c r="B241" s="2" t="s">
        <v>498</v>
      </c>
    </row>
    <row r="242" spans="1:2" x14ac:dyDescent="0.25">
      <c r="A242" s="22" t="s">
        <v>499</v>
      </c>
      <c r="B242" s="2" t="s">
        <v>500</v>
      </c>
    </row>
    <row r="243" spans="1:2" x14ac:dyDescent="0.25">
      <c r="A243" s="22" t="s">
        <v>501</v>
      </c>
      <c r="B243" s="2" t="s">
        <v>502</v>
      </c>
    </row>
    <row r="244" spans="1:2" x14ac:dyDescent="0.25">
      <c r="A244" s="22" t="s">
        <v>503</v>
      </c>
      <c r="B244" s="2" t="s">
        <v>504</v>
      </c>
    </row>
    <row r="245" spans="1:2" x14ac:dyDescent="0.25">
      <c r="A245" s="22" t="s">
        <v>505</v>
      </c>
      <c r="B245" s="2" t="s">
        <v>506</v>
      </c>
    </row>
    <row r="246" spans="1:2" x14ac:dyDescent="0.25">
      <c r="A246" s="22" t="s">
        <v>507</v>
      </c>
      <c r="B246" s="2" t="s">
        <v>508</v>
      </c>
    </row>
    <row r="247" spans="1:2" x14ac:dyDescent="0.25">
      <c r="A247" s="22" t="s">
        <v>509</v>
      </c>
      <c r="B247" s="2" t="s">
        <v>510</v>
      </c>
    </row>
    <row r="248" spans="1:2" x14ac:dyDescent="0.25">
      <c r="A248" s="22" t="s">
        <v>511</v>
      </c>
      <c r="B248" s="2" t="s">
        <v>512</v>
      </c>
    </row>
    <row r="249" spans="1:2" x14ac:dyDescent="0.25">
      <c r="A249" s="22" t="s">
        <v>513</v>
      </c>
      <c r="B249" s="2" t="s">
        <v>514</v>
      </c>
    </row>
    <row r="250" spans="1:2" x14ac:dyDescent="0.25">
      <c r="A250" s="22" t="s">
        <v>515</v>
      </c>
      <c r="B250" s="2" t="s">
        <v>516</v>
      </c>
    </row>
    <row r="251" spans="1:2" ht="15.75" thickBot="1" x14ac:dyDescent="0.3">
      <c r="A251" s="23" t="s">
        <v>517</v>
      </c>
      <c r="B251" s="4" t="s">
        <v>518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Bilan Annuel d'Activités</vt:lpstr>
      <vt:lpstr>Activités Prévisionnelles</vt:lpstr>
      <vt:lpstr>Liste - Type de Biocarburant</vt:lpstr>
      <vt:lpstr>Liste - Matières Premières</vt:lpstr>
      <vt:lpstr>Liste MP DC</vt:lpstr>
      <vt:lpstr>Liste - Pays</vt:lpstr>
      <vt:lpstr>Appro_A0</vt:lpstr>
      <vt:lpstr>Appro_A00</vt:lpstr>
      <vt:lpstr>Appro_Pré_A1</vt:lpstr>
      <vt:lpstr>Appro_Pré_A2</vt:lpstr>
      <vt:lpstr>Capa_Pré_A1</vt:lpstr>
      <vt:lpstr>Capa_Pré_A2</vt:lpstr>
      <vt:lpstr>Ori_Prod_A1</vt:lpstr>
      <vt:lpstr>Ori_Ventes_A1</vt:lpstr>
      <vt:lpstr>Ventes_Pré_A1</vt:lpstr>
      <vt:lpstr>Ventes_Pré_A2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CAILLOU Guillaume</dc:creator>
  <cp:lastModifiedBy>CAILLOU Guillaume</cp:lastModifiedBy>
  <dcterms:created xsi:type="dcterms:W3CDTF">2019-07-18T10:06:46Z</dcterms:created>
  <dcterms:modified xsi:type="dcterms:W3CDTF">2020-02-14T15:44:44Z</dcterms:modified>
</cp:coreProperties>
</file>