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7"/>
  </bookViews>
  <sheets>
    <sheet name="1. Identification" sheetId="1" r:id="rId1"/>
    <sheet name="2. Approvisionnement" sheetId="2" r:id="rId2"/>
    <sheet name="3. Stockage" sheetId="3" r:id="rId3"/>
    <sheet name="4. Interruptibles - Délestables" sheetId="4" r:id="rId4"/>
    <sheet name="5. Bilan hiver 2016-2017" sheetId="5" r:id="rId5"/>
    <sheet name="6. Bilan pointe 2016-2017" sheetId="6" r:id="rId6"/>
    <sheet name="7. Prev. année moyenne 2017-201" sheetId="7" r:id="rId7"/>
    <sheet name="8. Prev. hiver moyen 2017-2018" sheetId="8" r:id="rId8"/>
    <sheet name="9. Prev. hiver 2% 2017-2018" sheetId="9" r:id="rId9"/>
    <sheet name="10. Prev. pointe 2% 2017-2018" sheetId="10" r:id="rId10"/>
    <sheet name="11. Perte source d'appro" sheetId="11" r:id="rId11"/>
    <sheet name="12. GNL Porté" sheetId="12" r:id="rId12"/>
    <sheet name="Feuille13" sheetId="13" state="hidden" r:id="rId13"/>
  </sheets>
  <definedNames>
    <definedName name="_xlnm.Print_Area" localSheetId="9">'10. Prev. pointe 2% 2017-2018'!$A$1:$E$91</definedName>
    <definedName name="_xlnm.Print_Area" localSheetId="10">'11. Perte source d''appro'!$A$1:$E$34</definedName>
    <definedName name="_xlnm.Print_Area" localSheetId="4">'5. Bilan hiver 2016-2017'!$A$1:$E$72</definedName>
    <definedName name="_xlnm.Print_Area" localSheetId="5">'6. Bilan pointe 2016-2017'!$A$1:$E$76</definedName>
    <definedName name="_xlnm.Print_Area" localSheetId="6">'7. Prev. année moyenne 2017-201'!$A$1:$E$82</definedName>
    <definedName name="_xlnm.Print_Area" localSheetId="7">'8. Prev. hiver moyen 2017-2018'!$A$1:$E$84</definedName>
    <definedName name="_xlnm.Print_Area" localSheetId="8">'9. Prev. hiver 2% 2017-2018'!$A$1:$E$83</definedName>
    <definedName name="_xlnm.Print_Area_0" localSheetId="9">'10. Prev. pointe 2% 2017-2018'!$A$1:$E$91</definedName>
    <definedName name="_xlnm.Print_Area_0" localSheetId="10">'11. Perte source d''appro'!$A$1:$E$34</definedName>
    <definedName name="_xlnm.Print_Area_0" localSheetId="4">'5. Bilan hiver 2016-2017'!$A$1:$E$72</definedName>
    <definedName name="_xlnm.Print_Area_0" localSheetId="5">'6. Bilan pointe 2016-2017'!$A$1:$E$76</definedName>
    <definedName name="_xlnm.Print_Area_0" localSheetId="6">'7. Prev. année moyenne 2017-201'!$A$1:$E$82</definedName>
    <definedName name="_xlnm.Print_Area_0" localSheetId="7">'8. Prev. hiver moyen 2017-2018'!$A$1:$E$84</definedName>
    <definedName name="_xlnm.Print_Area_0" localSheetId="8">'9. Prev. hiver 2% 2017-2018'!$A$1:$E$83</definedName>
    <definedName name="_xlnm.Print_Area_0_0" localSheetId="9">'10. Prev. pointe 2% 2017-2018'!$A$1:$E$91</definedName>
    <definedName name="_xlnm.Print_Area_0_0" localSheetId="10">'11. Perte source d''appro'!$A$1:$E$34</definedName>
    <definedName name="_xlnm.Print_Area_0_0" localSheetId="4">'5. Bilan hiver 2016-2017'!$A$1:$E$72</definedName>
    <definedName name="_xlnm.Print_Area_0_0" localSheetId="5">'6. Bilan pointe 2016-2017'!$A$1:$E$76</definedName>
    <definedName name="_xlnm.Print_Area_0_0" localSheetId="6">'7. Prev. année moyenne 2017-201'!$A$1:$E$82</definedName>
    <definedName name="_xlnm.Print_Area_0_0" localSheetId="7">'8. Prev. hiver moyen 2017-2018'!$A$1:$E$84</definedName>
    <definedName name="_xlnm.Print_Area_0_0" localSheetId="8">'9. Prev. hiver 2% 2017-2018'!$A$1:$E$83</definedName>
    <definedName name="_xlnm.Print_Area_0_0_0" localSheetId="9">'10. Prev. pointe 2% 2017-2018'!$A$1:$E$91</definedName>
    <definedName name="_xlnm.Print_Area_0_0_0" localSheetId="10">'11. Perte source d''appro'!$A$1:$E$34</definedName>
    <definedName name="_xlnm.Print_Area_0_0_0" localSheetId="4">'5. Bilan hiver 2016-2017'!$A$1:$E$72</definedName>
    <definedName name="_xlnm.Print_Area_0_0_0" localSheetId="5">'6. Bilan pointe 2016-2017'!$A$1:$E$76</definedName>
    <definedName name="_xlnm.Print_Area_0_0_0" localSheetId="6">'7. Prev. année moyenne 2017-201'!$A$1:$E$82</definedName>
    <definedName name="_xlnm.Print_Area_0_0_0" localSheetId="7">'8. Prev. hiver moyen 2017-2018'!$A$1:$E$84</definedName>
    <definedName name="_xlnm.Print_Area_0_0_0" localSheetId="8">'9. Prev. hiver 2% 2017-2018'!$A$1:$E$83</definedName>
    <definedName name="_xlnm.Print_Area_0_0_0_0" localSheetId="9">'10. Prev. pointe 2% 2017-2018'!$A$1:$E$91</definedName>
    <definedName name="_xlnm.Print_Area_0_0_0_0" localSheetId="10">'11. Perte source d''appro'!$A$1:$E$34</definedName>
    <definedName name="_xlnm.Print_Area_0_0_0_0" localSheetId="4">'5. Bilan hiver 2016-2017'!$A$1:$E$72</definedName>
    <definedName name="_xlnm.Print_Area_0_0_0_0" localSheetId="5">'6. Bilan pointe 2016-2017'!$A$1:$E$76</definedName>
    <definedName name="_xlnm.Print_Area_0_0_0_0" localSheetId="6">'7. Prev. année moyenne 2017-201'!$A$1:$E$82</definedName>
    <definedName name="_xlnm.Print_Area_0_0_0_0" localSheetId="7">'8. Prev. hiver moyen 2017-2018'!$A$1:$E$84</definedName>
    <definedName name="_xlnm.Print_Area_0_0_0_0" localSheetId="8">'9. Prev. hiver 2% 2017-2018'!$A$1:$E$83</definedName>
    <definedName name="_xlnm.Print_Area_0_0_0_0_0" localSheetId="9">'10. Prev. pointe 2% 2017-2018'!$A$1:$E$91</definedName>
    <definedName name="_xlnm.Print_Area_0_0_0_0_0" localSheetId="10">'11. Perte source d''appro'!$A$1:$E$34</definedName>
    <definedName name="_xlnm.Print_Area_0_0_0_0_0" localSheetId="4">'5. Bilan hiver 2016-2017'!$A$1:$E$72</definedName>
    <definedName name="_xlnm.Print_Area_0_0_0_0_0" localSheetId="5">'6. Bilan pointe 2016-2017'!$A$1:$E$76</definedName>
    <definedName name="_xlnm.Print_Area_0_0_0_0_0" localSheetId="6">'7. Prev. année moyenne 2017-201'!$A$1:$E$82</definedName>
    <definedName name="_xlnm.Print_Area_0_0_0_0_0" localSheetId="7">'8. Prev. hiver moyen 2017-2018'!$A$1:$E$84</definedName>
    <definedName name="_xlnm.Print_Area_0_0_0_0_0" localSheetId="8">'9. Prev. hiver 2% 2017-2018'!$A$1:$E$83</definedName>
    <definedName name="_xlnm.Print_Area_0_0_0_0_0_0" localSheetId="9">'10. Prev. pointe 2% 2017-2018'!$A$1:$E$91</definedName>
    <definedName name="_xlnm.Print_Area_0_0_0_0_0_0" localSheetId="10">'11. Perte source d''appro'!$A$1:$E$34</definedName>
    <definedName name="_xlnm.Print_Area_0_0_0_0_0_0" localSheetId="4">'5. Bilan hiver 2016-2017'!$A$1:$E$72</definedName>
    <definedName name="_xlnm.Print_Area_0_0_0_0_0_0" localSheetId="5">'6. Bilan pointe 2016-2017'!$A$1:$E$76</definedName>
    <definedName name="_xlnm.Print_Area_0_0_0_0_0_0" localSheetId="6">'7. Prev. année moyenne 2017-201'!$A$1:$E$82</definedName>
    <definedName name="_xlnm.Print_Area_0_0_0_0_0_0" localSheetId="7">'8. Prev. hiver moyen 2017-2018'!$A$1:$E$84</definedName>
    <definedName name="_xlnm.Print_Area_0_0_0_0_0_0" localSheetId="8">'9. Prev. hiver 2% 2017-2018'!$A$1:$E$83</definedName>
    <definedName name="_xlnm.Print_Area_0_0_0_0_0_0_0" localSheetId="9">'10. Prev. pointe 2% 2017-2018'!$A$1:$E$91</definedName>
    <definedName name="_xlnm.Print_Area_0_0_0_0_0_0_0" localSheetId="10">'11. Perte source d''appro'!$A$1:$E$34</definedName>
    <definedName name="_xlnm.Print_Area_0_0_0_0_0_0_0" localSheetId="4">'5. Bilan hiver 2016-2017'!$A$1:$E$72</definedName>
    <definedName name="_xlnm.Print_Area_0_0_0_0_0_0_0" localSheetId="5">'6. Bilan pointe 2016-2017'!$A$1:$E$76</definedName>
    <definedName name="_xlnm.Print_Area_0_0_0_0_0_0_0" localSheetId="6">'7. Prev. année moyenne 2017-201'!$A$1:$E$82</definedName>
    <definedName name="_xlnm.Print_Area_0_0_0_0_0_0_0" localSheetId="7">'8. Prev. hiver moyen 2017-2018'!$A$1:$E$84</definedName>
    <definedName name="_xlnm.Print_Area_0_0_0_0_0_0_0" localSheetId="8">'9. Prev. hiver 2% 2017-2018'!$A$1:$E$83</definedName>
    <definedName name="_xlnm.Print_Area_0_0_0_0_0_0_0_0" localSheetId="9">'10. Prev. pointe 2% 2017-2018'!$A$1:$E$91</definedName>
    <definedName name="_xlnm.Print_Area_0_0_0_0_0_0_0_0" localSheetId="10">'11. Perte source d''appro'!$A$1:$E$34</definedName>
    <definedName name="_xlnm.Print_Area_0_0_0_0_0_0_0_0" localSheetId="4">'5. Bilan hiver 2016-2017'!$A$1:$E$72</definedName>
    <definedName name="_xlnm.Print_Area_0_0_0_0_0_0_0_0" localSheetId="5">'6. Bilan pointe 2016-2017'!$A$1:$E$76</definedName>
    <definedName name="_xlnm.Print_Area_0_0_0_0_0_0_0_0" localSheetId="6">'7. Prev. année moyenne 2017-201'!$A$1:$E$82</definedName>
    <definedName name="_xlnm.Print_Area_0_0_0_0_0_0_0_0" localSheetId="7">'8. Prev. hiver moyen 2017-2018'!$A$1:$E$84</definedName>
    <definedName name="_xlnm.Print_Area_0_0_0_0_0_0_0_0" localSheetId="8">'9. Prev. hiver 2% 2017-2018'!$A$1:$E$83</definedName>
    <definedName name="_xlnm.Print_Area_0_0_0_0_0_0_0_0_0" localSheetId="9">'10. Prev. pointe 2% 2017-2018'!$A$1:$E$91</definedName>
    <definedName name="_xlnm.Print_Area_0_0_0_0_0_0_0_0_0" localSheetId="10">'11. Perte source d''appro'!$A$1:$E$34</definedName>
    <definedName name="_xlnm.Print_Area_0_0_0_0_0_0_0_0_0" localSheetId="4">'5. Bilan hiver 2016-2017'!$A$1:$E$72</definedName>
    <definedName name="_xlnm.Print_Area_0_0_0_0_0_0_0_0_0" localSheetId="5">'6. Bilan pointe 2016-2017'!$A$1:$E$76</definedName>
    <definedName name="_xlnm.Print_Area_0_0_0_0_0_0_0_0_0" localSheetId="6">'7. Prev. année moyenne 2017-201'!$A$1:$E$82</definedName>
    <definedName name="_xlnm.Print_Area_0_0_0_0_0_0_0_0_0" localSheetId="7">'8. Prev. hiver moyen 2017-2018'!$A$1:$E$84</definedName>
    <definedName name="_xlnm.Print_Area_0_0_0_0_0_0_0_0_0" localSheetId="8">'9. Prev. hiver 2% 2017-2018'!$A$1:$E$83</definedName>
    <definedName name="_xlnm.Print_Area_0_0_0_0_0_0_0_0_0_0" localSheetId="9">'10. Prev. pointe 2% 2017-2018'!$A$1:$E$91</definedName>
    <definedName name="_xlnm.Print_Area_0_0_0_0_0_0_0_0_0_0" localSheetId="10">'11. Perte source d''appro'!$A$1:$E$34</definedName>
    <definedName name="_xlnm.Print_Area_0_0_0_0_0_0_0_0_0_0" localSheetId="4">'5. Bilan hiver 2016-2017'!$A$1:$E$72</definedName>
    <definedName name="_xlnm.Print_Area_0_0_0_0_0_0_0_0_0_0" localSheetId="5">'6. Bilan pointe 2016-2017'!$A$1:$E$76</definedName>
    <definedName name="_xlnm.Print_Area_0_0_0_0_0_0_0_0_0_0" localSheetId="6">'7. Prev. année moyenne 2017-201'!$A$1:$E$82</definedName>
    <definedName name="_xlnm.Print_Area_0_0_0_0_0_0_0_0_0_0" localSheetId="7">'8. Prev. hiver moyen 2017-2018'!$A$1:$E$84</definedName>
    <definedName name="_xlnm.Print_Area_0_0_0_0_0_0_0_0_0_0" localSheetId="8">'9. Prev. hiver 2% 2017-2018'!$A$1:$E$83</definedName>
    <definedName name="_xlnm.Print_Area_0_0_0_0_0_0_0_0_0_0_0" localSheetId="9">'10. Prev. pointe 2% 2017-2018'!$A$1:$E$91</definedName>
    <definedName name="_xlnm.Print_Area_0_0_0_0_0_0_0_0_0_0_0" localSheetId="10">'11. Perte source d''appro'!$A$1:$E$34</definedName>
    <definedName name="_xlnm.Print_Area_0_0_0_0_0_0_0_0_0_0_0" localSheetId="4">'5. Bilan hiver 2016-2017'!$A$1:$E$72</definedName>
    <definedName name="_xlnm.Print_Area_0_0_0_0_0_0_0_0_0_0_0" localSheetId="5">'6. Bilan pointe 2016-2017'!$A$1:$E$76</definedName>
    <definedName name="_xlnm.Print_Area_0_0_0_0_0_0_0_0_0_0_0" localSheetId="6">'7. Prev. année moyenne 2017-201'!$A$1:$E$82</definedName>
    <definedName name="_xlnm.Print_Area_0_0_0_0_0_0_0_0_0_0_0" localSheetId="7">'8. Prev. hiver moyen 2017-2018'!$A$1:$E$84</definedName>
    <definedName name="_xlnm.Print_Area_0_0_0_0_0_0_0_0_0_0_0" localSheetId="8">'9. Prev. hiver 2% 2017-2018'!$A$1:$E$83</definedName>
    <definedName name="Z_0726E21B_0AAC_4C62_9427_B5C2226C4B92_.wvu.PrintArea" localSheetId="9" hidden="1">'10. Prev. pointe 2% 2017-2018'!$A$1:$N$84</definedName>
    <definedName name="Z_0726E21B_0AAC_4C62_9427_B5C2226C4B92_.wvu.PrintArea" localSheetId="10" hidden="1">'11. Perte source d''appro'!$A$1:$E$34</definedName>
    <definedName name="Z_0726E21B_0AAC_4C62_9427_B5C2226C4B92_.wvu.PrintArea" localSheetId="4" hidden="1">'5. Bilan hiver 2016-2017'!$A$1:$E$72</definedName>
    <definedName name="Z_0726E21B_0AAC_4C62_9427_B5C2226C4B92_.wvu.PrintArea" localSheetId="5" hidden="1">'6. Bilan pointe 2016-2017'!$A$1:$E$76</definedName>
    <definedName name="Z_0726E21B_0AAC_4C62_9427_B5C2226C4B92_.wvu.PrintArea" localSheetId="6" hidden="1">'7. Prev. année moyenne 2017-201'!$A$1:$E$82</definedName>
    <definedName name="Z_0726E21B_0AAC_4C62_9427_B5C2226C4B92_.wvu.PrintArea" localSheetId="7" hidden="1">'8. Prev. hiver moyen 2017-2018'!$A$1:$E$84</definedName>
    <definedName name="Z_0726E21B_0AAC_4C62_9427_B5C2226C4B92_.wvu.PrintArea" localSheetId="8" hidden="1">'9. Prev. hiver 2% 2017-2018'!$A$1:$N$84</definedName>
    <definedName name="Z_0EFED39E_A1A1_4134_BFD2_8B70BDAF2458_.wvu.PrintArea" localSheetId="9" hidden="1">'10. Prev. pointe 2% 2017-2018'!$A$1:$N$84</definedName>
    <definedName name="Z_0EFED39E_A1A1_4134_BFD2_8B70BDAF2458_.wvu.PrintArea" localSheetId="10" hidden="1">'11. Perte source d''appro'!$A$1:$E$34</definedName>
    <definedName name="Z_0EFED39E_A1A1_4134_BFD2_8B70BDAF2458_.wvu.PrintArea" localSheetId="4" hidden="1">'5. Bilan hiver 2016-2017'!$A$1:$E$72</definedName>
    <definedName name="Z_0EFED39E_A1A1_4134_BFD2_8B70BDAF2458_.wvu.PrintArea" localSheetId="5" hidden="1">'6. Bilan pointe 2016-2017'!$A$1:$E$76</definedName>
    <definedName name="Z_0EFED39E_A1A1_4134_BFD2_8B70BDAF2458_.wvu.PrintArea" localSheetId="6" hidden="1">'7. Prev. année moyenne 2017-201'!$A$1:$E$82</definedName>
    <definedName name="Z_0EFED39E_A1A1_4134_BFD2_8B70BDAF2458_.wvu.PrintArea" localSheetId="7" hidden="1">'8. Prev. hiver moyen 2017-2018'!$A$1:$E$84</definedName>
    <definedName name="Z_0EFED39E_A1A1_4134_BFD2_8B70BDAF2458_.wvu.PrintArea" localSheetId="8" hidden="1">'9. Prev. hiver 2% 2017-2018'!$A$1:$N$84</definedName>
    <definedName name="_xlnm.Print_Area" localSheetId="9">'10. Prev. pointe 2% 2017-2018'!$A$1:$N$84</definedName>
    <definedName name="_xlnm.Print_Area" localSheetId="10">'11. Perte source d''appro'!$A$1:$E$34</definedName>
    <definedName name="_xlnm.Print_Area" localSheetId="4">'5. Bilan hiver 2016-2017'!$A$1:$E$72</definedName>
    <definedName name="_xlnm.Print_Area" localSheetId="5">'6. Bilan pointe 2016-2017'!$A$1:$E$76</definedName>
    <definedName name="_xlnm.Print_Area" localSheetId="6">'7. Prev. année moyenne 2017-201'!$A$1:$E$82</definedName>
    <definedName name="_xlnm.Print_Area" localSheetId="7">'8. Prev. hiver moyen 2017-2018'!$A$1:$M$85</definedName>
    <definedName name="_xlnm.Print_Area" localSheetId="8">'9. Prev. hiver 2% 2017-2018'!$A$1:$N$84</definedName>
  </definedNames>
  <calcPr fullCalcOnLoad="1"/>
</workbook>
</file>

<file path=xl/sharedStrings.xml><?xml version="1.0" encoding="utf-8"?>
<sst xmlns="http://schemas.openxmlformats.org/spreadsheetml/2006/main" count="715" uniqueCount="341">
  <si>
    <t>1. Identification du fournisseur</t>
  </si>
  <si>
    <t xml:space="preserve">Raison sociale de l'entreprise : </t>
  </si>
  <si>
    <t>Numéro de TVA intra-communautaire :</t>
  </si>
  <si>
    <t>Nom du prestataire d'équilibre :</t>
  </si>
  <si>
    <t xml:space="preserve">Nom du responsable du service en charge de l'approvisionnement : </t>
  </si>
  <si>
    <t>Nom de la personne en charge de la réponse au questionnaire :</t>
  </si>
  <si>
    <t>Adresse :</t>
  </si>
  <si>
    <t>Tél. :</t>
  </si>
  <si>
    <t>Mél. :</t>
  </si>
  <si>
    <t>ÉVÉNEMENTS MARQUANTS</t>
  </si>
  <si>
    <t>Nous vous rappelons que vous êtes tenus, en application de l’article 5 du décret n°2004-250 du 19 mars 2004, de nous informer de toute modification substantielle des conditions de votre activité. En particulier, vous devez nous informer de tout changement de la composition de votre actionnariat de référence, de votre adresse ou de votre raison sociale. Pour ce faire, nous vous invitons à utiliser cette rubrique ou à nous faire parvenir un courrier à l'adresse suivante : Mme Dominique Pellicier, Ministère de l'environnement, de l'énergie et de la mer, DGEC/Bureau des marchés du gaz , Tour Séquoia, 92055 La Défense Cedex</t>
  </si>
  <si>
    <t>PROGRESSONS ENSEMBLE</t>
  </si>
  <si>
    <t xml:space="preserve">Faites nous part de vos suggestions pour améliorer cette enquête. </t>
  </si>
  <si>
    <t>2. Approvisionnement en gaz naturel</t>
  </si>
  <si>
    <t>Contrat</t>
  </si>
  <si>
    <t>Vendeur</t>
  </si>
  <si>
    <t>Source d’approvisionnement</t>
  </si>
  <si>
    <t>Point de livraison du contrat (1)</t>
  </si>
  <si>
    <t>Point(s) d'entrée sur le réseau français</t>
  </si>
  <si>
    <t>Type de gaz</t>
  </si>
  <si>
    <t>Année début contrat</t>
  </si>
  <si>
    <t>Année fin contrat</t>
  </si>
  <si>
    <t>Volumes annuels (2)</t>
  </si>
  <si>
    <t>Volume journalier maximal prévu par le contrat en 2017 (3)</t>
  </si>
  <si>
    <t>Volume moyen par mois prévu par le contrat, si le contrat identifie des volumes mensuels
(pour l'année 2017 et début 2018)  (4)</t>
  </si>
  <si>
    <t>Dénomination du contrat</t>
  </si>
  <si>
    <t>Nom du vendeur</t>
  </si>
  <si>
    <t>Pays source</t>
  </si>
  <si>
    <t>en France ou à l'étranger. 
Utiliser plusieurs lignes si plusieurs points de livraison</t>
  </si>
  <si>
    <t>dans le cas de points d'entrée multiples sur un même contrat et un même point de livraison, indiquer les proportions respectives (5)</t>
  </si>
  <si>
    <t>Gaz ou GNL</t>
  </si>
  <si>
    <t>Première livraison prévue par le contrat</t>
  </si>
  <si>
    <t>dernière livraison prévue par le contrat</t>
  </si>
  <si>
    <t>(TWh)</t>
  </si>
  <si>
    <t>(GWh/j)</t>
  </si>
  <si>
    <t>Contrats fermes</t>
  </si>
  <si>
    <t>Contrats de long terme  (durée &gt; à 10 ans)</t>
  </si>
  <si>
    <t>Contrats de moyen terme  (2 ans &lt; durée &lt; 10 ans)</t>
  </si>
  <si>
    <t>Contrats de court terme  (1 an &lt; durée &lt; 2 an)</t>
  </si>
  <si>
    <t>TOTAL (1)</t>
  </si>
  <si>
    <t>Contrats de très court terme  (durée &lt;= 1 an)</t>
  </si>
  <si>
    <t>TOTAL (2)</t>
  </si>
  <si>
    <t>Achats flexibles</t>
  </si>
  <si>
    <t>Achats spot ou échanges aux PEGs</t>
  </si>
  <si>
    <t>TOTAL (3)</t>
  </si>
  <si>
    <t>TOTAL GENERAL (1) + (2) + (3)</t>
  </si>
  <si>
    <t>Informations</t>
  </si>
  <si>
    <t>Veuillez remplir le tableau ci-dessous en indiquant les volumes contractualisés, dans le cadre de contrats fermes, et/ou les achats flexibles (achats spot ou échanges aux PEGs).
Il convient de n’indiquer que les seuls volumes destinés au marché français. Si un contrat permet d’approvisionner plusieurs marchés ou pays, seule la part affectée au marché français doit être indiquée. Par conséquent les flux de transit ne sont pas concernés par le tableau.
Il convient également de veiller à renseigner toutes les colonnes : identité du vendeur, source d’approvisionnement, point de livraison, point d’entrée sur le réseau, année de début et de fin du contrat, et état dans lequel le gaz est acheminé jusqu’au marché français (gazeux ou liquide).</t>
  </si>
  <si>
    <t>(1) - Pour chaque contrat d'achat, veuillez utiliser une ligne par point de livraison s'il y en a plusieurs</t>
  </si>
  <si>
    <t>(2) – Les "volumes annuels" se réfèrent aux volumes nominaux annuels prévus par les contrats (en TWh), le cas échéant jusqu'en 2027 pour les contrats de plus d'un an.</t>
  </si>
  <si>
    <t>(3) – Le  "volume journalier maximal prévu par le contrat" se réfère au volume quotidien maximal prévu par le contrat pour l'année 2017 (en GWh/j), pouvant être mobilisé par exemple en cas de situation exceptionnelle.</t>
  </si>
  <si>
    <t>(4) - Les colonnes "volume moyen par mois" sont à remplir uniquement si le contrat prévoit une différenciation des volumes en fonction du mois de l'année. On indiquera dans ce cas les volumes moyens prévus pour l'année 2017 et le début de l’année 2018 (en TWh)</t>
  </si>
  <si>
    <t>(5) - Liste des points d'entrée sur le territoire français : compléter avec les proportions par point d’entrée sur les réseaux de transport de gaz français, en utilisant si possible les codes suivants :</t>
  </si>
  <si>
    <t xml:space="preserve">P1 : Dunkerque </t>
  </si>
  <si>
    <t>P7 : Taisnières B</t>
  </si>
  <si>
    <t>P2 : Taisnières H</t>
  </si>
  <si>
    <t xml:space="preserve">P8 : Oltingue, </t>
  </si>
  <si>
    <t>P3 : Obergailbach</t>
  </si>
  <si>
    <t>P9 : Biriatou</t>
  </si>
  <si>
    <t>P4 : Fos-sur-Mer (I et II)</t>
  </si>
  <si>
    <t>P10 : Larrau</t>
  </si>
  <si>
    <t>P5 : Montoir-de-Bretagne</t>
  </si>
  <si>
    <t>P11 : PEG Nord</t>
  </si>
  <si>
    <t>P6 : Dunkerque</t>
  </si>
  <si>
    <t>P12 : TRS</t>
  </si>
  <si>
    <t>Commentaires</t>
  </si>
  <si>
    <t>3. Obligation de stockage - Hiver 2017/2018</t>
  </si>
  <si>
    <t>Enquête au 1er mai 2017</t>
  </si>
  <si>
    <t>Enquête au 1er décembre 2017</t>
  </si>
  <si>
    <t>Eléments déterminés au 1er avril 2017 (1)</t>
  </si>
  <si>
    <t>Eléments estimés au 1er novembre 2017 (2)</t>
  </si>
  <si>
    <t>Eléments déterminés au 1er novembre 2017 (3)</t>
  </si>
  <si>
    <t>Obligation de stockage en débit (GWh/j)</t>
  </si>
  <si>
    <t>GRTgaz</t>
  </si>
  <si>
    <t>TIGF</t>
  </si>
  <si>
    <t>France</t>
  </si>
  <si>
    <t>Droits de stockage - clients finals du fournisseur (4)</t>
  </si>
  <si>
    <t>Réseau de distribution</t>
  </si>
  <si>
    <t>Réseau de transport</t>
  </si>
  <si>
    <t>Droits de stockage - transférés (5)</t>
  </si>
  <si>
    <t>Droits de stockage - total</t>
  </si>
  <si>
    <t>Total</t>
  </si>
  <si>
    <t>Obligation de stockage</t>
  </si>
  <si>
    <t>Obligation réglementaire (6)</t>
  </si>
  <si>
    <t>Obligations exemptées (7)</t>
  </si>
  <si>
    <t>Capacités souscrites (8)</t>
  </si>
  <si>
    <t>Attribuées au titre des droits (9)</t>
  </si>
  <si>
    <t>Autres souscriptions</t>
  </si>
  <si>
    <t>Débit de soutirage (10)</t>
  </si>
  <si>
    <t>Débit de soutirage maximal (à 45 % de VU)</t>
  </si>
  <si>
    <t xml:space="preserve">Capacités souscrites </t>
  </si>
  <si>
    <t>Respect de l'obligation de stockage (11)</t>
  </si>
  <si>
    <t>Obligation de stockage en volume (GWh)</t>
  </si>
  <si>
    <t>Capacités souscrites</t>
  </si>
  <si>
    <t>Volume en stocks au début de l'hiver (10)</t>
  </si>
  <si>
    <t>Volume en stock au 1er novembre 2017</t>
  </si>
  <si>
    <t>(1) - Les données déclarées sont fondées sur les éléments contractualisés par le fournisseur au 1er avril 2017.</t>
  </si>
  <si>
    <t>(2) - Les données déclarées correspondent aux éléments estimés par le fournisseur au 1er novembre 2017.</t>
  </si>
  <si>
    <t>(3) - Les données déclarées sont fondées sur les éléments contractualisés par le fournisseur au 1er novembre 2017.</t>
  </si>
  <si>
    <t>(4) - Droits de stockage associés aux clients finals du fournisseur calculés pour les allocations de capacités de stockage d'avril (enquête de mai) et déterminés au 1er novembre (enquête de decembre).</t>
  </si>
  <si>
    <t>(5) - Droits de stockage transférés au fournisseur au titre de l'article R. 421-8 du code de l'énergie pour les allocations de capacités de stockage d'avril (enquête de mai) et déterminés au 1er novembre (enquête de decembre).</t>
  </si>
  <si>
    <t>(6) - Obligation de stockage définie comme couvrant 80 % des droits de stockage des clients raccordés à un réseau de distribution, conformément  à l'article R. 421-15 du code de l'énergie.</t>
  </si>
  <si>
    <t>(7) - 80 % des droits de stockage associés à des consommateurs industriels :</t>
  </si>
  <si>
    <t xml:space="preserve">    A) identifiés par le gestionnaire de réseau de distribution auquel ces consommateurs sont raccordés comme ne présentant aucun risque en cas de délestage et dont la consommation annuelle de référence est supérieure à 5 000 000 kWh ou qui ont la possibilité au titre des textes applicables de se raccorder directement à un réseau de transport de gaz naturel.</t>
  </si>
  <si>
    <t xml:space="preserve">    B) ayant accepté contractuellement une fourniture susceptible d'interruption.</t>
  </si>
  <si>
    <t>(8) - Débit ferme contractualisé pour l'hiver prochain, calculé en supposant un niveau de remplissage uniforme de 45% des capacités souscrites.</t>
  </si>
  <si>
    <t>(9) - Capacités de stockage souscrites au titre des droits.</t>
  </si>
  <si>
    <t>(10) - Volume en stocks et débit de stockage (en supposant un niveau de remplissage uniforme de 45% des capacités souscrites) au 1er novembre 2017.</t>
  </si>
  <si>
    <t>(11) - Obligations de stockage définies à l'article R. 421-15 du code de l'énergie.</t>
  </si>
  <si>
    <t>4. Clients interruptibles et délestables - Hiver 2017/2018</t>
  </si>
  <si>
    <t>Nom et adresse du client industriel</t>
  </si>
  <si>
    <t>Réseau</t>
  </si>
  <si>
    <t>PCE 
(référence point de comptage)</t>
  </si>
  <si>
    <t>Type de client</t>
  </si>
  <si>
    <t>Zone</t>
  </si>
  <si>
    <t>Débit de pointe</t>
  </si>
  <si>
    <t>Droits de stockage</t>
  </si>
  <si>
    <t>Obligation associée</t>
  </si>
  <si>
    <t>Droits exemptés d'obligation</t>
  </si>
  <si>
    <t>Délestable</t>
  </si>
  <si>
    <t>GRTgaz Nord</t>
  </si>
  <si>
    <t>Transport</t>
  </si>
  <si>
    <t>Interruptible</t>
  </si>
  <si>
    <t>TRS</t>
  </si>
  <si>
    <t>Distribution</t>
  </si>
  <si>
    <t>GrDF</t>
  </si>
  <si>
    <t>Les deux</t>
  </si>
  <si>
    <t>GWh/j</t>
  </si>
  <si>
    <t>GWh</t>
  </si>
  <si>
    <t>Références réglementaires</t>
  </si>
  <si>
    <t>1) Clients délestables</t>
  </si>
  <si>
    <t xml:space="preserve"> - Au sens de l'article 3-1 de l'arrêté du 7 février 2007 relatif aux profils et aux droits unitaires de stockage modifié </t>
  </si>
  <si>
    <t xml:space="preserve"> - Il s'agit des consommateurs industriels, identifiés par le gestionnaire de réseau de distribution auquel ces consommateurs sont raccordés comme ne présentant aucun risque en cas de délestage et dont la consommation annuelle de référence est supérieure à 5 000 000 kWh.</t>
  </si>
  <si>
    <t>2) Clients interruptibles</t>
  </si>
  <si>
    <t xml:space="preserve"> - Au sens de l'article 4 du décret n°2004-251 du 19 mars 2004 relatif aux obligations de service public dans le secteur du gaz (codifié à l'article R. 121-47 du code de l'énergie)</t>
  </si>
  <si>
    <t xml:space="preserve"> - Il s'agit des consommateurs industriels (non-MIG) ayant accepté contractuellement une fourniture susceptible d'interruption.</t>
  </si>
  <si>
    <t>5. Bilan hiver 2016-2017 - Période du 1er novembre 2016 au 31 mars 2017</t>
  </si>
  <si>
    <t>Eléments observés (1)</t>
  </si>
  <si>
    <t>Bilan observé du fournisseur (GWh)</t>
  </si>
  <si>
    <t>Demande lors de la période du 01/11/2016 au 31/03/2017</t>
  </si>
  <si>
    <t>Ventes Clients finals (2)</t>
  </si>
  <si>
    <t>dont clients domestiques individuels</t>
  </si>
  <si>
    <t>dont clients domestiques collectifs (chauffage collectif)</t>
  </si>
  <si>
    <t>dont chauffage urbain</t>
  </si>
  <si>
    <t>dont clients MIG</t>
  </si>
  <si>
    <t>dont clients industriels dont la CAR est supérieure à 5GWh</t>
  </si>
  <si>
    <t>dont production d'électricité</t>
  </si>
  <si>
    <t>dont autres clients raccordés au réseau de distribution</t>
  </si>
  <si>
    <t>dont autres clients raccordés au réseau de transport</t>
  </si>
  <si>
    <t>Autres ventes hors clients finals</t>
  </si>
  <si>
    <t>Livraisons PITD</t>
  </si>
  <si>
    <t>Livraisons PIR (3)</t>
  </si>
  <si>
    <t>Oltingue</t>
  </si>
  <si>
    <t>Pirineos</t>
  </si>
  <si>
    <t>Autres</t>
  </si>
  <si>
    <t>Total Livraisons PIR</t>
  </si>
  <si>
    <t>Ventes au PEG contractualisées avant l'hiver (4)</t>
  </si>
  <si>
    <t>Autres ventes au PEG</t>
  </si>
  <si>
    <t>Demande totale au cours de la période</t>
  </si>
  <si>
    <t>Approvisionnement du fournisseur</t>
  </si>
  <si>
    <t>Approvisionnement PITD</t>
  </si>
  <si>
    <t>Interconnexions réseaux (PIR) (5)</t>
  </si>
  <si>
    <t>Dunkerque</t>
  </si>
  <si>
    <t>Taisnières</t>
  </si>
  <si>
    <t>Obergailbach</t>
  </si>
  <si>
    <t>Total PIR</t>
  </si>
  <si>
    <t>Terminaux méthaniers (PITTM)</t>
  </si>
  <si>
    <t>Stockage (PITS)</t>
  </si>
  <si>
    <t>Achats au PEG contractualisés avant l'hiver (6)</t>
  </si>
  <si>
    <t>Autres achats au PEG</t>
  </si>
  <si>
    <t>Ressources totales</t>
  </si>
  <si>
    <t>Transfert entre zones</t>
  </si>
  <si>
    <t>Nord-&gt;Sud en utilisant les capacités fermes</t>
  </si>
  <si>
    <t>Nord-&gt;Sud en utilisant les capacités interruptibles</t>
  </si>
  <si>
    <t>Sud-&gt;Nord</t>
  </si>
  <si>
    <t>Bilan après transfert</t>
  </si>
  <si>
    <t>Bilan normatif du fournisseur</t>
  </si>
  <si>
    <t>(1) - Les données déclarées correspondent aux volumes de gaz effectivement consommés, injectés ou échangés entre le 1er novembre 2016 et le 31 mars 2017</t>
  </si>
  <si>
    <t>(2) - Consommation des clients finals du fournisseur - Inclus les clients interruptibles alimentés.</t>
  </si>
  <si>
    <t>(3) - Flux observés en sortie sur les PIR.</t>
  </si>
  <si>
    <t>(4) - Volumes vendus au PEG hors clients finals par le fournisseur dans le cadre de contrats de vente ou de couverture passés avant le 1er novembre 2016</t>
  </si>
  <si>
    <t>(5) - Flux observés en entrée sur les PIR.</t>
  </si>
  <si>
    <t>(6) - Volumes achetés au PEG dans le cadre de contrats de vente ou de couverture passés avant le 1er novembre 2016</t>
  </si>
  <si>
    <t>Commentaires :</t>
  </si>
  <si>
    <t>6. Bilan de la journée du 19 janvier 2017</t>
  </si>
  <si>
    <t>Eléments observés le 19 janvier 2017 (1)</t>
  </si>
  <si>
    <t>Bilan observé du fournisseur (GWh/j)</t>
  </si>
  <si>
    <t>Demande lors de la journée du 19 janvier 2017</t>
  </si>
  <si>
    <t>Demande totale en cas de pointe de froid</t>
  </si>
  <si>
    <t>Contrats de fourniture interruptibles activés</t>
  </si>
  <si>
    <t>Approvisionnement du fournisseur le 19/01/2017</t>
  </si>
  <si>
    <t xml:space="preserve">Terminaux méthaniers (PITTM) </t>
  </si>
  <si>
    <t>(1) - Les données déclarées correspondent aux volumes de gaz effectivement consommés, injectés ou échangés au cours de la journée gazière du 19 janvier 2017.</t>
  </si>
  <si>
    <t>7. Année moyenne - Période du 1er avril 2017 au 31 mars 2018</t>
  </si>
  <si>
    <t>Eléments estimés du 1er avril 2017 au 31 mars 2018 (1)</t>
  </si>
  <si>
    <t>Bilan normatif du fournisseur (GWh)</t>
  </si>
  <si>
    <t>Livraisons PITD (3)</t>
  </si>
  <si>
    <t>Livraisons PIR (4)</t>
  </si>
  <si>
    <t>Ventes contractualisées au PEG (5)</t>
  </si>
  <si>
    <t>Ventes au PEG dont la contractualisation est envisagée (6)</t>
  </si>
  <si>
    <t>Ventes non contractualisés au PEG (7)</t>
  </si>
  <si>
    <t>Demande totale en cas d'année moyenne</t>
  </si>
  <si>
    <t>Interconnexions réseaux (PIR) (9)</t>
  </si>
  <si>
    <t>Terminaux méthaniers (PITTM) (10)</t>
  </si>
  <si>
    <t>Stockage (PITS) (11)</t>
  </si>
  <si>
    <t>Achats contractualisés au PEG (12)</t>
  </si>
  <si>
    <t>Achats au PEG dont la contractualisation est envisagée (13)</t>
  </si>
  <si>
    <t>Achats non contractualisés au PEG (14)</t>
  </si>
  <si>
    <t>Approvisionnement envisagé en cas d'année moyenne</t>
  </si>
  <si>
    <t>Transfert entre zones (15)</t>
  </si>
  <si>
    <t>Bilan normatif du fournisseur en cas d'année moyenne</t>
  </si>
  <si>
    <t>(1) - Les données déclarées correspondent aux éléments estimés par le fournisseur sur la période du 1er avril 2017 au 31 mars 2018.</t>
  </si>
  <si>
    <t>(2) - Contrats pour la fourniture des clients finals du fournisseur - Inclus les clients interruptibles.</t>
  </si>
  <si>
    <t>(5) - Estimation des ventes hors clients finals au PEG dans le cadre de contrats de vente ou de couverture d'ores et déjà signés.</t>
  </si>
  <si>
    <t>(6) - Estimation des ventes hors clients finals au PEG dans le cadre de contrats de vente ou de couverture dont la signature est envisagée entre le 1er avril et le 1er novembre 2017</t>
  </si>
  <si>
    <t>(7) - Estimation des ventes hors clients finals au PEG non contractualisées avant le 1er novembre 2017</t>
  </si>
  <si>
    <t>(8) - Approvisionnement envisagé</t>
  </si>
  <si>
    <t>(10) - Volume effectivement disponible, compte tenu des souscriptions et des prévisions du fournisseur.</t>
  </si>
  <si>
    <t>(11) - Volume contractualisé et en stock.</t>
  </si>
  <si>
    <t>(12) - Estimation des achats au PEG dans le cadre de contrats de vente ou de couverture d'ores et déjà signés.</t>
  </si>
  <si>
    <t>(13) - Estimation des achats dans le cadre de contrats de vente ou de couverture dont la signature est envisagée entre le 1er avril et le 1er novembre 2017</t>
  </si>
  <si>
    <t>(14) - Estimation des achats au PEG non contractualisés avant le 1er novembre 2017</t>
  </si>
  <si>
    <t>(15) - Estimation des volumes transportés</t>
  </si>
  <si>
    <t>8. Hiver moyen - Période du 1er novembre 2017 au 31 mars 2018</t>
  </si>
  <si>
    <t>Demande envisagée en cas d'hiver moyen</t>
  </si>
  <si>
    <t>Demande totale en cas d'hiver moyen</t>
  </si>
  <si>
    <t>Approvisionnement envisagé en cas d'hiver moyen</t>
  </si>
  <si>
    <t>Bilan normatif du fournisseur en cas d'hiver moyen</t>
  </si>
  <si>
    <t>9. Hiver froid au risque 2 % - Période du 1er novembre 2017 au 31 mars 2018</t>
  </si>
  <si>
    <t>Demande envisagée en cas d'hiver froid</t>
  </si>
  <si>
    <t>Demande totale en cas d'hiver froid</t>
  </si>
  <si>
    <t>Approvisionnement envisagé en cas d'hiver froid</t>
  </si>
  <si>
    <t>Transfert entre zone</t>
  </si>
  <si>
    <t>10. Pointe de froid au risque 2 % - Période du 1er novembre 2017 au 31 mars 2018</t>
  </si>
  <si>
    <t>La pointe doit être évaluée pour le 2 janvier 2018 à l'aide de la méthodologie prévue par la réglementation applicable (Arrêté du 16 juin 2014).</t>
  </si>
  <si>
    <t>Bilan normatif du fournisseur (GWh/j)</t>
  </si>
  <si>
    <t>Demande en cas de pointe de froid</t>
  </si>
  <si>
    <t>Ressources du fournisseur en cas de pointe de froid</t>
  </si>
  <si>
    <t>11. Disparition pendant 6 mois de la principale source d’approvisionnement entre le 1er novembre 2017 et le 30 avril 2018 (conditions climatiques normales)</t>
  </si>
  <si>
    <t>Scénario témoin</t>
  </si>
  <si>
    <t>Scénario avec perte de la principale source d'approvisionnement pendant 6 mois</t>
  </si>
  <si>
    <t>Nov. 2017-Avril 2018</t>
  </si>
  <si>
    <t>Besoins</t>
  </si>
  <si>
    <t xml:space="preserve"> - Total :</t>
  </si>
  <si>
    <t xml:space="preserve"> - dont ventes aux clients interruptibles :</t>
  </si>
  <si>
    <t>Ressources</t>
  </si>
  <si>
    <t>Contrats d’approvisionnement existants (gaz destiné au marché français)</t>
  </si>
  <si>
    <t>Achats spot</t>
  </si>
  <si>
    <t xml:space="preserve">Recours au stockage en France : soutirages </t>
  </si>
  <si>
    <t>1 - Description concrète du scénario envisagé</t>
  </si>
  <si>
    <t>2 - Description des mesures qui seraient mises en œuvre (contrats d'approvisionnement, recours aux stockages, achats spot, stratégie GNL)</t>
  </si>
  <si>
    <t>3 - Quel est l'impact de ce scénario sur les clients interruptibles ?</t>
  </si>
  <si>
    <t>12. GNL Porté (seuls les détenteurs d’une autorisation de fourniture de GNL porté doivent remplir cet onglet)</t>
  </si>
  <si>
    <t>Fournisseurs</t>
  </si>
  <si>
    <t>Début du contrat</t>
  </si>
  <si>
    <t>Fin du contrat</t>
  </si>
  <si>
    <t>Volumes commercialisés en 2016 (TWh)</t>
  </si>
  <si>
    <t>Volumes prévisionnels 2017 (TWh)</t>
  </si>
  <si>
    <t>Volume total du contrat en 2016</t>
  </si>
  <si>
    <t>Volume total du contrat en 2017</t>
  </si>
  <si>
    <t xml:space="preserve">terminal </t>
  </si>
  <si>
    <t>terminal</t>
  </si>
  <si>
    <t>(Nom du fournisseur)</t>
  </si>
  <si>
    <t>(Date)</t>
  </si>
  <si>
    <t>MONTOIR</t>
  </si>
  <si>
    <t>FOS</t>
  </si>
  <si>
    <t>(en TWh)</t>
  </si>
  <si>
    <t>Approvisionnement (détail par contrat)</t>
  </si>
  <si>
    <t>TOTAL DES VOLUMES ACHETES</t>
  </si>
  <si>
    <t>Au 31/12/2015</t>
  </si>
  <si>
    <t>Au 31/12/2016</t>
  </si>
  <si>
    <t>Au 31/12/2017</t>
  </si>
  <si>
    <t>Nombre de clients</t>
  </si>
  <si>
    <t>Volume (en TWh)</t>
  </si>
  <si>
    <t>Demande envisagée en cas d’année moyenne</t>
  </si>
  <si>
    <t>Approvisionnement envisagé en cas d'année moyenne (8)</t>
  </si>
  <si>
    <t>(3) - Ventes contractualisées par le fournisseur hors clients finals au PITD en cas d'année moyenne.</t>
  </si>
  <si>
    <t>(4) - Estimation des ventes en sortie sur les PIR en cas d'année moyenne.</t>
  </si>
  <si>
    <t>(9) - Estimation des volumes en entrée sur les PIR en cas d'année moyenne.</t>
  </si>
  <si>
    <t>Eléments déterminés au 1er mai 2017 (1)</t>
  </si>
  <si>
    <t>Ventes Clients finals (4)</t>
  </si>
  <si>
    <t>(4) - Contrats pour la fourniture des clients finals du fournisseur - Volume égal à la demande maximale en cas d'hiver froid au risque 2 % - Inclus les clients interruptibles.</t>
  </si>
  <si>
    <t>Livraisons PITD (5)</t>
  </si>
  <si>
    <t>Livraisons PIR (6)</t>
  </si>
  <si>
    <t>Ventes contractualisées au PEG (7)</t>
  </si>
  <si>
    <t>Ventes au PEG dont la contractualisation est envisagée (8)</t>
  </si>
  <si>
    <t>Ventes non contractualisés au PEG (9)</t>
  </si>
  <si>
    <t>Interconnexions réseaux (PIR) (10)</t>
  </si>
  <si>
    <t>Terminaux méthaniers (PITTM) (11)</t>
  </si>
  <si>
    <t>Stockage (PITS) (13)</t>
  </si>
  <si>
    <t>Achats contractualisés au PEG (14)</t>
  </si>
  <si>
    <t>Achats au PEG dont la contractualisation est envisagée (15)</t>
  </si>
  <si>
    <t>Achats non contractualisés au PEG (16)</t>
  </si>
  <si>
    <t>(5) - Maximum des ventes contractualisées par le fournisseur hors clients finals au PITD en cas d'hiver froid au risque 2%.</t>
  </si>
  <si>
    <t>(6) - Ventes maximales contractualisées en sortie sur les PIR.</t>
  </si>
  <si>
    <t>(7) - Maximum des  ventes contractualisées par le fournisseur hors clients finals au PEG, de manière ferme ou optionnelle - Contrats d'ores et déjà signés</t>
  </si>
  <si>
    <t>(8) - Estimation des  ventes maximales contractualisées par le fournisseur hors clients finals au PEG, de manière ferme ou optionnelle - Contrats dont la signature est envisagés entre le 1er avril et le 1er novembre 2017</t>
  </si>
  <si>
    <t>(9) - Estimation des  ventes maximales contractualisées par le fournisseur hors clients finals au PEG, de manière ferme ou optionnelle - Contrats dont la signature est envisagés après 1er novembre 2017</t>
  </si>
  <si>
    <t>(10) - Approvisionnement maximal contractualisé.</t>
  </si>
  <si>
    <t>(11) - Volume effectivement disponible, compte tenu des souscriptions et des prévisions du fournisseur.</t>
  </si>
  <si>
    <t>(12) - Volume contractualisé et en stock.</t>
  </si>
  <si>
    <t>(13) - Maximum des achats contractualisées par le fournisseur au PEG, de manière ferme ou optionnelle - Contrats d'ores et déjà signés</t>
  </si>
  <si>
    <t>(14) - Estimation des achats maximaux contractualisées par le fournisseur au PEG, de manière ferme ou optionnelle - Contrats dont la signature est envisagés entre le 1er avril et le 1er novembre 2017</t>
  </si>
  <si>
    <t>(15) - Estimation des achats maximaux contractualisées par le fournisseur au PEG, de manière ferme ou optionnelle - Contrats dont la signature est envisagés après 1er novembre 2017</t>
  </si>
  <si>
    <t>Stockage (PITS) (12)</t>
  </si>
  <si>
    <t>Achats contractualisés au PEG (13)</t>
  </si>
  <si>
    <t>Achats au PEG dont la contractualisation est envisagée (14)</t>
  </si>
  <si>
    <t>Achats non contractualisés au PEG (15)</t>
  </si>
  <si>
    <t>Contrats de fourniture interruptibles (10)</t>
  </si>
  <si>
    <t>Interconnexions réseaux (PIR) (11)</t>
  </si>
  <si>
    <t>Terminaux méthaniers (PITTM) (12)</t>
  </si>
  <si>
    <t>(4) - Contrats pour la fourniture des clients finals du fournisseur - Débit égal à la demande maximale en cas de pointe de froid au risque 2 %  - Inclus les clients interruptibles.</t>
  </si>
  <si>
    <t>(5) - Maximum des ventes contractualisées par le fournisseur hors clients finals au PITD en cas de pointe de froid au risque 2 % pour le jour indiqué plus haut.</t>
  </si>
  <si>
    <t>(6) - Capacités de sorties maximales contractualisées (100 % de taux d'utilisation des capacités fermes sur les PIR en sortie) pour le jour indiqué plus haut.</t>
  </si>
  <si>
    <t>(7) - Maximum des  ventes contractualisées par le fournisseur hors clients finals au PEG, de manière ferme ou optionnelle, pour le jour indiqué plus haut - Contrats d'ores et déjà signés</t>
  </si>
  <si>
    <t>(8) - Estimation des  ventes maximales contractualisées par le fournisseur hors clients finals au PEG, de manière ferme ou optionnelle, pour le jour indiqué plus haut - Contrats dont la signature est envisagés entre le 1er avril et le 1er novembre 2017</t>
  </si>
  <si>
    <t>(9) - Estimation des  ventes maximales contractualisées par le fournisseur hors clients finals au PEG, de manière ferme ou optionnelle, pour le jour indiqué plus haut - Contrats dont la signature est envisagés après 1er novembre 2017</t>
  </si>
  <si>
    <t>(10) - Eventuels contrats de fourniture interruptible.</t>
  </si>
  <si>
    <t>(11) - Approvisionnement maximal contractualisé pour le jour indiqué plus haut.</t>
  </si>
  <si>
    <t>(12) - Débit ferme effectivement disponible, compte tenu du débit ferme contractualisé et des prévisions du fournisseur, pour le jour indiqué plus haut.</t>
  </si>
  <si>
    <t>(13) - Débit ferme contractualisé, calculé en supposant un niveau de remplissage uniforme de 45% des capacités souscrites.</t>
  </si>
  <si>
    <t>(14) - Maximum des achats contractualisées par le fournisseur au PEG, de manière ferme ou optionnelle, pour le jour indiqué plus haut - Contrats d'ores et déjà signés</t>
  </si>
  <si>
    <t>(15) - Estimation des achats maximaux contractualisées par le fournisseur au PEG, de manière ferme ou optionnelle, pour le jour indiqué plus haut - Contrats dont la signature est envisagés entre le 1er avril et le 1er novembre 2017</t>
  </si>
  <si>
    <t>(16) - Estimation des achats maximaux contractualisées par le fournisseur au PEG, de manière ferme ou optionnelle, pour le jour indiqué plus haut - Contrats dont la signature est envisagés après 1er novembre 2017</t>
  </si>
  <si>
    <t>Approvisionnement envisagé en cas d'hiver moyen (10)</t>
  </si>
  <si>
    <t>Transfert entre zone (17)</t>
  </si>
  <si>
    <t>(3) - Les données déclarées correspondent aux éléments estimés par le fournisseur au 1er novembre 2017.</t>
  </si>
  <si>
    <t>(4) - Contrats pour la fourniture des clients finals du fournisseur - Inclus les clients interruptibles.</t>
  </si>
  <si>
    <t>(5) - Ventes contractualisées par le fournisseur hors clients finals au PITD en cas d'hiver moyen.</t>
  </si>
  <si>
    <t>(6) - Estimation des ventes en sortie sur les PIR en cas d'hiver moyen.</t>
  </si>
  <si>
    <t>(7) - Estimation des ventes hors clients finals au PEG dans le cadre de contrats de vente ou de couverture d'ores et déjà signés.</t>
  </si>
  <si>
    <t>(8) - Estimation des ventes hors clients finals au PEG dans le cadre de contrats de vente ou de couverture dont la signature est envisagée entre le 1er avril et le 1er novembre 2017</t>
  </si>
  <si>
    <t>(9) - Estimation des ventes hors clients finals au PEG non contractualisées avant le 1er novembre 2017</t>
  </si>
  <si>
    <t>(10) - Approvisionnement envisagé</t>
  </si>
  <si>
    <t>(11) - Estimation des volumes en entrée sur les PIR en cas d'hiver moyen.</t>
  </si>
  <si>
    <t>(12) - Volume effectivement disponible, compte tenu des souscriptions et des prévisions du fournisseur.</t>
  </si>
  <si>
    <t>(13) - Volume contractualisé et en stock.</t>
  </si>
  <si>
    <t>(14) - Estimation des achats au PEG dans le cadre de contrats de vente ou de couverture d'ores et déjà signés.</t>
  </si>
  <si>
    <t>(15) - Estimation des achats dans le cadre de contrats de vente ou de couverture dont la signature est envisagée entre le 1er avril et le 1er novembre 2017</t>
  </si>
  <si>
    <t>(16) - Estimation des achats au PEG non contractualisées avant le 1er novembre 2017</t>
  </si>
  <si>
    <t>(17) - Estimation des volumes transportés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</si>
</sst>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_-;\-* #,##0.00,_€_-;_-* \-??\ _€_-;_-@_-"/>
    <numFmt numFmtId="166" formatCode="0_ ;[Red]\-0,"/>
    <numFmt numFmtId="167" formatCode="&quot;VRAI&quot;;&quot;VRAI&quot;;&quot;FAUX&quot;"/>
    <numFmt numFmtId="168" formatCode="0.000"/>
  </numFmts>
  <fonts count="34">
    <font>
      <sz val="10"/>
      <name val="Arial"/>
      <family val="2"/>
    </font>
    <font>
      <b/>
      <sz val="10"/>
      <name val="Calibri"/>
      <family val="2"/>
    </font>
    <font>
      <sz val="10"/>
      <name val="Calibri"/>
      <family val="2"/>
    </font>
    <font>
      <b/>
      <u val="single"/>
      <sz val="10"/>
      <name val="Calibri"/>
      <family val="2"/>
    </font>
    <font>
      <sz val="10"/>
      <color indexed="8"/>
      <name val="Calibri"/>
      <family val="2"/>
    </font>
    <font>
      <b/>
      <i/>
      <sz val="10"/>
      <name val="Calibri"/>
      <family val="2"/>
    </font>
    <font>
      <i/>
      <sz val="10"/>
      <name val="Calibri"/>
      <family val="2"/>
    </font>
    <font>
      <i/>
      <sz val="10"/>
      <color indexed="23"/>
      <name val="Calibri"/>
      <family val="2"/>
    </font>
    <font>
      <i/>
      <sz val="10"/>
      <color indexed="23"/>
      <name val="Arial"/>
      <family val="2"/>
    </font>
    <font>
      <b/>
      <sz val="9"/>
      <name val="Calibri"/>
      <family val="2"/>
    </font>
    <font>
      <b/>
      <i/>
      <sz val="10"/>
      <color indexed="9"/>
      <name val="Calibri"/>
      <family val="2"/>
    </font>
    <font>
      <i/>
      <sz val="10"/>
      <color indexed="9"/>
      <name val="Calibri"/>
      <family val="2"/>
    </font>
    <font>
      <b/>
      <sz val="10"/>
      <color indexed="8"/>
      <name val="Calibri"/>
      <family val="2"/>
    </font>
    <font>
      <b/>
      <sz val="10"/>
      <color indexed="9"/>
      <name val="Calibri"/>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s>
  <fills count="32">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62"/>
        <bgColor indexed="64"/>
      </patternFill>
    </fill>
    <fill>
      <patternFill patternType="solid">
        <fgColor indexed="34"/>
        <bgColor indexed="64"/>
      </patternFill>
    </fill>
    <fill>
      <patternFill patternType="solid">
        <fgColor indexed="24"/>
        <bgColor indexed="64"/>
      </patternFill>
    </fill>
    <fill>
      <patternFill patternType="solid">
        <fgColor indexed="26"/>
        <bgColor indexed="64"/>
      </patternFill>
    </fill>
    <fill>
      <patternFill patternType="solid">
        <fgColor indexed="27"/>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
      <patternFill patternType="solid">
        <fgColor indexed="19"/>
        <bgColor indexed="64"/>
      </patternFill>
    </fill>
    <fill>
      <patternFill patternType="solid">
        <fgColor indexed="49"/>
        <bgColor indexed="64"/>
      </patternFill>
    </fill>
    <fill>
      <patternFill patternType="solid">
        <fgColor indexed="31"/>
        <bgColor indexed="64"/>
      </patternFill>
    </fill>
    <fill>
      <patternFill patternType="solid">
        <fgColor indexed="56"/>
        <bgColor indexed="64"/>
      </patternFill>
    </fill>
    <fill>
      <patternFill patternType="solid">
        <fgColor indexed="41"/>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49"/>
      </left>
      <right style="thin">
        <color indexed="49"/>
      </right>
      <top style="thin">
        <color indexed="49"/>
      </top>
      <bottom style="thin">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4"/>
      </top>
      <bottom style="double">
        <color indexed="44"/>
      </bottom>
    </border>
    <border>
      <left style="double">
        <color indexed="63"/>
      </left>
      <right style="double">
        <color indexed="63"/>
      </right>
      <top style="double">
        <color indexed="63"/>
      </top>
      <bottom style="double">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thin">
        <color indexed="8"/>
      </bottom>
    </border>
    <border>
      <left style="thin">
        <color indexed="8"/>
      </left>
      <right>
        <color indexed="63"/>
      </right>
      <top>
        <color indexed="63"/>
      </top>
      <bottom style="hair">
        <color indexed="8"/>
      </bottom>
    </border>
    <border>
      <left style="thin">
        <color indexed="8"/>
      </left>
      <right>
        <color indexed="63"/>
      </right>
      <top style="thin">
        <color indexed="8"/>
      </top>
      <bottom style="hair">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medium">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style="double">
        <color indexed="8"/>
      </right>
      <top style="double">
        <color indexed="8"/>
      </top>
      <bottom style="double">
        <color indexed="8"/>
      </bottom>
    </border>
    <border>
      <left>
        <color indexed="63"/>
      </left>
      <right style="double">
        <color indexed="8"/>
      </right>
      <top>
        <color indexed="63"/>
      </top>
      <bottom>
        <color indexed="63"/>
      </bottom>
    </border>
    <border>
      <left>
        <color indexed="63"/>
      </left>
      <right style="medium">
        <color indexed="8"/>
      </right>
      <top style="medium">
        <color indexed="8"/>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color indexed="63"/>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thin">
        <color indexed="8"/>
      </top>
      <bottom style="medium">
        <color indexed="8"/>
      </bottom>
    </border>
    <border>
      <left style="medium">
        <color indexed="8"/>
      </left>
      <right style="medium">
        <color indexed="8"/>
      </right>
      <top>
        <color indexed="63"/>
      </top>
      <bottom style="hair">
        <color indexed="8"/>
      </bottom>
    </border>
    <border>
      <left style="double">
        <color indexed="8"/>
      </left>
      <right style="double">
        <color indexed="8"/>
      </right>
      <top>
        <color indexed="63"/>
      </top>
      <bottom style="double">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medium">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color indexed="63"/>
      </right>
      <top>
        <color indexed="63"/>
      </top>
      <bottom style="medium">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thin">
        <color indexed="8"/>
      </left>
      <right style="thin">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color indexed="63"/>
      </right>
      <top style="hair">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6" borderId="0" applyNumberFormat="0" applyBorder="0" applyAlignment="0" applyProtection="0"/>
    <xf numFmtId="0" fontId="31" fillId="2"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2" borderId="0" applyNumberFormat="0" applyBorder="0" applyAlignment="0" applyProtection="0"/>
    <xf numFmtId="0" fontId="31" fillId="10" borderId="0" applyNumberFormat="0" applyBorder="0" applyAlignment="0" applyProtection="0"/>
    <xf numFmtId="0" fontId="30" fillId="2"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30" fillId="2"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27" fillId="0" borderId="0" applyNumberFormat="0" applyFill="0" applyBorder="0" applyAlignment="0" applyProtection="0"/>
    <xf numFmtId="0" fontId="24" fillId="4" borderId="1" applyNumberFormat="0" applyAlignment="0" applyProtection="0"/>
    <xf numFmtId="0" fontId="25" fillId="0" borderId="2" applyNumberFormat="0" applyFill="0" applyAlignment="0" applyProtection="0"/>
    <xf numFmtId="0" fontId="0" fillId="5" borderId="3" applyNumberFormat="0" applyFont="0" applyAlignment="0" applyProtection="0"/>
    <xf numFmtId="0" fontId="22" fillId="3" borderId="1" applyNumberFormat="0" applyAlignment="0" applyProtection="0"/>
    <xf numFmtId="0" fontId="20" fillId="15"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9" borderId="0" applyNumberFormat="0" applyBorder="0" applyAlignment="0" applyProtection="0"/>
    <xf numFmtId="9" fontId="0" fillId="0" borderId="0" applyFill="0" applyBorder="0" applyAlignment="0" applyProtection="0"/>
    <xf numFmtId="0" fontId="19" fillId="6" borderId="0" applyNumberFormat="0" applyBorder="0" applyAlignment="0" applyProtection="0"/>
    <xf numFmtId="0" fontId="23" fillId="4" borderId="4"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9" fillId="0" borderId="7" applyNumberFormat="0" applyFill="0" applyAlignment="0" applyProtection="0"/>
    <xf numFmtId="0" fontId="26" fillId="12" borderId="8" applyNumberFormat="0" applyAlignment="0" applyProtection="0"/>
  </cellStyleXfs>
  <cellXfs count="336">
    <xf numFmtId="0" fontId="0" fillId="0" borderId="0" xfId="0" applyAlignment="1">
      <alignment/>
    </xf>
    <xf numFmtId="0" fontId="0" fillId="0" borderId="0" xfId="0" applyFont="1" applyAlignment="1">
      <alignment/>
    </xf>
    <xf numFmtId="0" fontId="2" fillId="0" borderId="0" xfId="0" applyFont="1" applyAlignment="1">
      <alignment/>
    </xf>
    <xf numFmtId="0" fontId="1" fillId="16" borderId="9" xfId="0" applyFont="1" applyFill="1" applyBorder="1" applyAlignment="1">
      <alignment horizontal="center"/>
    </xf>
    <xf numFmtId="0" fontId="2" fillId="0" borderId="10" xfId="0" applyFont="1" applyBorder="1" applyAlignment="1">
      <alignment horizontal="justify" vertical="top" wrapText="1"/>
    </xf>
    <xf numFmtId="0" fontId="2" fillId="17" borderId="11"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18" borderId="9" xfId="0" applyFont="1" applyFill="1" applyBorder="1" applyAlignment="1">
      <alignment horizontal="center" vertical="center"/>
    </xf>
    <xf numFmtId="0" fontId="2" fillId="0" borderId="12" xfId="0" applyFont="1" applyBorder="1" applyAlignment="1">
      <alignment horizontal="center" vertical="center" wrapText="1"/>
    </xf>
    <xf numFmtId="0" fontId="2" fillId="17" borderId="10" xfId="0" applyFont="1" applyFill="1" applyBorder="1" applyAlignment="1">
      <alignment horizontal="center" vertical="center" wrapText="1"/>
    </xf>
    <xf numFmtId="0" fontId="1" fillId="0" borderId="0" xfId="0" applyFont="1" applyAlignment="1">
      <alignment/>
    </xf>
    <xf numFmtId="0" fontId="2" fillId="0" borderId="13" xfId="0" applyFont="1" applyBorder="1" applyAlignment="1">
      <alignment/>
    </xf>
    <xf numFmtId="0" fontId="2" fillId="0" borderId="14" xfId="0" applyFont="1" applyBorder="1" applyAlignment="1">
      <alignment wrapText="1"/>
    </xf>
    <xf numFmtId="0" fontId="1" fillId="19" borderId="15" xfId="0" applyFont="1" applyFill="1" applyBorder="1" applyAlignment="1">
      <alignment horizontal="center" wrapText="1"/>
    </xf>
    <xf numFmtId="0" fontId="1" fillId="19" borderId="16" xfId="0" applyFont="1" applyFill="1" applyBorder="1" applyAlignment="1">
      <alignment horizontal="center" wrapText="1"/>
    </xf>
    <xf numFmtId="17" fontId="1" fillId="20" borderId="16" xfId="0" applyNumberFormat="1" applyFont="1" applyFill="1" applyBorder="1" applyAlignment="1">
      <alignment wrapText="1"/>
    </xf>
    <xf numFmtId="0" fontId="2" fillId="0" borderId="0" xfId="0" applyFont="1" applyAlignment="1">
      <alignment wrapText="1"/>
    </xf>
    <xf numFmtId="0" fontId="2" fillId="0" borderId="17" xfId="0" applyFont="1" applyBorder="1" applyAlignment="1">
      <alignment horizontal="center" vertical="center" wrapText="1"/>
    </xf>
    <xf numFmtId="0" fontId="2" fillId="21" borderId="18" xfId="0" applyFont="1" applyFill="1" applyBorder="1" applyAlignment="1">
      <alignment horizontal="center" vertical="center"/>
    </xf>
    <xf numFmtId="0" fontId="2" fillId="21" borderId="19" xfId="0" applyFont="1" applyFill="1" applyBorder="1" applyAlignment="1">
      <alignment horizontal="center" vertical="center"/>
    </xf>
    <xf numFmtId="0" fontId="2" fillId="21" borderId="20" xfId="0" applyFont="1" applyFill="1" applyBorder="1" applyAlignment="1">
      <alignment horizontal="center" vertical="center"/>
    </xf>
    <xf numFmtId="0" fontId="2" fillId="21" borderId="18" xfId="0" applyFont="1" applyFill="1" applyBorder="1" applyAlignment="1">
      <alignment horizontal="center" vertical="center" wrapText="1"/>
    </xf>
    <xf numFmtId="0" fontId="2" fillId="21" borderId="19" xfId="0" applyFont="1" applyFill="1" applyBorder="1" applyAlignment="1">
      <alignment horizontal="center" vertical="center" wrapText="1"/>
    </xf>
    <xf numFmtId="0" fontId="2" fillId="19" borderId="18" xfId="0" applyFont="1" applyFill="1" applyBorder="1" applyAlignment="1">
      <alignment horizontal="center" vertical="center"/>
    </xf>
    <xf numFmtId="0" fontId="2" fillId="19" borderId="19" xfId="0" applyFont="1" applyFill="1" applyBorder="1" applyAlignment="1">
      <alignment horizontal="center" vertical="center"/>
    </xf>
    <xf numFmtId="0" fontId="2" fillId="22" borderId="21" xfId="0" applyFont="1" applyFill="1" applyBorder="1" applyAlignment="1">
      <alignment horizontal="center" vertical="center" wrapText="1"/>
    </xf>
    <xf numFmtId="0" fontId="2" fillId="20" borderId="20" xfId="0" applyFont="1" applyFill="1" applyBorder="1" applyAlignment="1">
      <alignment horizontal="center" vertical="center"/>
    </xf>
    <xf numFmtId="0" fontId="2" fillId="20" borderId="18" xfId="0" applyFont="1" applyFill="1" applyBorder="1" applyAlignment="1">
      <alignment horizontal="center" vertical="center"/>
    </xf>
    <xf numFmtId="0" fontId="2" fillId="20" borderId="19" xfId="0" applyFont="1" applyFill="1" applyBorder="1" applyAlignment="1">
      <alignment horizontal="center" vertical="center"/>
    </xf>
    <xf numFmtId="0" fontId="2" fillId="0" borderId="0" xfId="0" applyFont="1" applyAlignment="1">
      <alignment horizontal="center" vertical="center"/>
    </xf>
    <xf numFmtId="0" fontId="2" fillId="21" borderId="22" xfId="0" applyFont="1" applyFill="1" applyBorder="1" applyAlignment="1">
      <alignment/>
    </xf>
    <xf numFmtId="0" fontId="2" fillId="21" borderId="23" xfId="0" applyFont="1" applyFill="1" applyBorder="1" applyAlignment="1">
      <alignment/>
    </xf>
    <xf numFmtId="0" fontId="2" fillId="21" borderId="24" xfId="0" applyFont="1" applyFill="1" applyBorder="1" applyAlignment="1">
      <alignment/>
    </xf>
    <xf numFmtId="0" fontId="2" fillId="19" borderId="23" xfId="0" applyFont="1" applyFill="1" applyBorder="1" applyAlignment="1">
      <alignment horizontal="center"/>
    </xf>
    <xf numFmtId="0" fontId="2" fillId="19" borderId="23" xfId="0" applyFont="1" applyFill="1" applyBorder="1" applyAlignment="1">
      <alignment/>
    </xf>
    <xf numFmtId="0" fontId="2" fillId="19" borderId="24" xfId="0" applyFont="1" applyFill="1" applyBorder="1" applyAlignment="1">
      <alignment/>
    </xf>
    <xf numFmtId="0" fontId="2" fillId="22" borderId="25" xfId="0" applyFont="1" applyFill="1" applyBorder="1" applyAlignment="1">
      <alignment/>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2" fillId="0" borderId="16" xfId="0" applyFont="1" applyBorder="1" applyAlignment="1">
      <alignment wrapText="1"/>
    </xf>
    <xf numFmtId="0" fontId="2" fillId="0" borderId="15" xfId="0" applyFont="1" applyBorder="1" applyAlignment="1">
      <alignment/>
    </xf>
    <xf numFmtId="0" fontId="2" fillId="0" borderId="26" xfId="0" applyFont="1" applyBorder="1" applyAlignment="1">
      <alignment wrapText="1"/>
    </xf>
    <xf numFmtId="0" fontId="2" fillId="0" borderId="15" xfId="0" applyFont="1" applyBorder="1" applyAlignment="1">
      <alignment horizontal="left" wrapText="1"/>
    </xf>
    <xf numFmtId="0" fontId="2" fillId="0" borderId="27" xfId="0" applyFont="1" applyBorder="1" applyAlignment="1">
      <alignment horizontal="left" wrapText="1"/>
    </xf>
    <xf numFmtId="164" fontId="2" fillId="0" borderId="15" xfId="0" applyNumberFormat="1" applyFont="1" applyBorder="1" applyAlignment="1">
      <alignment horizontal="center"/>
    </xf>
    <xf numFmtId="164" fontId="2" fillId="0" borderId="27" xfId="0" applyNumberFormat="1" applyFont="1" applyBorder="1" applyAlignment="1">
      <alignment horizontal="center"/>
    </xf>
    <xf numFmtId="164" fontId="2" fillId="0" borderId="28" xfId="0" applyNumberFormat="1" applyFont="1" applyBorder="1" applyAlignment="1">
      <alignment horizontal="center"/>
    </xf>
    <xf numFmtId="0" fontId="2" fillId="0" borderId="16" xfId="0" applyFont="1" applyBorder="1" applyAlignment="1">
      <alignment/>
    </xf>
    <xf numFmtId="0" fontId="2" fillId="0" borderId="27" xfId="0" applyFont="1" applyBorder="1" applyAlignment="1">
      <alignment/>
    </xf>
    <xf numFmtId="0" fontId="2" fillId="0" borderId="29" xfId="0" applyFont="1" applyBorder="1" applyAlignment="1">
      <alignment wrapText="1"/>
    </xf>
    <xf numFmtId="0" fontId="2" fillId="0" borderId="15"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xf>
    <xf numFmtId="0" fontId="2" fillId="0" borderId="30" xfId="0" applyFont="1" applyBorder="1" applyAlignment="1">
      <alignment/>
    </xf>
    <xf numFmtId="0" fontId="2" fillId="0" borderId="15" xfId="0" applyFont="1" applyBorder="1" applyAlignment="1" applyProtection="1">
      <alignment horizontal="left"/>
      <protection/>
    </xf>
    <xf numFmtId="0" fontId="2" fillId="0" borderId="15" xfId="0" applyFont="1" applyBorder="1" applyAlignment="1">
      <alignment wrapText="1"/>
    </xf>
    <xf numFmtId="0" fontId="2" fillId="21" borderId="16" xfId="0" applyFont="1" applyFill="1" applyBorder="1" applyAlignment="1">
      <alignment/>
    </xf>
    <xf numFmtId="0" fontId="2" fillId="21" borderId="15" xfId="0" applyFont="1" applyFill="1" applyBorder="1" applyAlignment="1">
      <alignment/>
    </xf>
    <xf numFmtId="0" fontId="2" fillId="21" borderId="27" xfId="0" applyFont="1" applyFill="1" applyBorder="1" applyAlignment="1">
      <alignment/>
    </xf>
    <xf numFmtId="0" fontId="2" fillId="19" borderId="15" xfId="0" applyFont="1" applyFill="1" applyBorder="1" applyAlignment="1">
      <alignment horizontal="center"/>
    </xf>
    <xf numFmtId="0" fontId="2" fillId="19" borderId="15" xfId="0" applyFont="1" applyFill="1" applyBorder="1" applyAlignment="1">
      <alignment/>
    </xf>
    <xf numFmtId="0" fontId="2" fillId="19" borderId="27" xfId="0" applyFont="1" applyFill="1" applyBorder="1" applyAlignment="1">
      <alignment/>
    </xf>
    <xf numFmtId="0" fontId="2" fillId="22" borderId="28" xfId="0" applyFont="1" applyFill="1" applyBorder="1" applyAlignment="1">
      <alignment/>
    </xf>
    <xf numFmtId="0" fontId="2" fillId="20" borderId="16" xfId="0" applyFont="1" applyFill="1" applyBorder="1" applyAlignment="1">
      <alignment/>
    </xf>
    <xf numFmtId="0" fontId="2" fillId="20" borderId="15" xfId="0" applyFont="1" applyFill="1" applyBorder="1" applyAlignment="1">
      <alignment/>
    </xf>
    <xf numFmtId="0" fontId="2" fillId="20" borderId="27" xfId="0" applyFont="1" applyFill="1" applyBorder="1" applyAlignment="1">
      <alignment/>
    </xf>
    <xf numFmtId="0" fontId="2" fillId="0" borderId="15" xfId="0" applyFont="1" applyBorder="1" applyAlignment="1">
      <alignment horizontal="center"/>
    </xf>
    <xf numFmtId="164" fontId="2" fillId="20" borderId="28" xfId="0" applyNumberFormat="1" applyFont="1" applyFill="1" applyBorder="1" applyAlignment="1">
      <alignment horizontal="center"/>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3" xfId="0" applyFont="1" applyBorder="1" applyAlignment="1">
      <alignment horizontal="center"/>
    </xf>
    <xf numFmtId="0" fontId="2" fillId="0" borderId="34" xfId="0" applyFont="1" applyBorder="1" applyAlignment="1">
      <alignment/>
    </xf>
    <xf numFmtId="0" fontId="1" fillId="0" borderId="10" xfId="0" applyFont="1" applyBorder="1" applyAlignment="1">
      <alignment horizontal="left"/>
    </xf>
    <xf numFmtId="164" fontId="1" fillId="0" borderId="35" xfId="0" applyNumberFormat="1" applyFont="1" applyBorder="1" applyAlignment="1">
      <alignment horizontal="center"/>
    </xf>
    <xf numFmtId="164" fontId="1" fillId="0" borderId="35" xfId="0" applyNumberFormat="1" applyFont="1" applyBorder="1" applyAlignment="1">
      <alignment/>
    </xf>
    <xf numFmtId="0" fontId="2" fillId="0" borderId="10" xfId="0" applyFont="1" applyBorder="1" applyAlignment="1">
      <alignment/>
    </xf>
    <xf numFmtId="0" fontId="2" fillId="0" borderId="36" xfId="0" applyFont="1" applyBorder="1" applyAlignment="1">
      <alignment/>
    </xf>
    <xf numFmtId="0" fontId="2" fillId="0" borderId="35" xfId="0" applyFont="1" applyBorder="1" applyAlignment="1">
      <alignment/>
    </xf>
    <xf numFmtId="0" fontId="2" fillId="0" borderId="37" xfId="0" applyFont="1" applyBorder="1" applyAlignment="1">
      <alignment/>
    </xf>
    <xf numFmtId="0" fontId="2" fillId="0" borderId="0" xfId="0" applyFont="1" applyBorder="1" applyAlignment="1">
      <alignment/>
    </xf>
    <xf numFmtId="0" fontId="2" fillId="21" borderId="38" xfId="0" applyFont="1" applyFill="1" applyBorder="1" applyAlignment="1">
      <alignment/>
    </xf>
    <xf numFmtId="0" fontId="2" fillId="21" borderId="39" xfId="0" applyFont="1" applyFill="1" applyBorder="1" applyAlignment="1">
      <alignment/>
    </xf>
    <xf numFmtId="0" fontId="2" fillId="21" borderId="40" xfId="0" applyFont="1" applyFill="1" applyBorder="1" applyAlignment="1">
      <alignment/>
    </xf>
    <xf numFmtId="0" fontId="2" fillId="0" borderId="41" xfId="0" applyFont="1" applyBorder="1" applyAlignment="1">
      <alignment/>
    </xf>
    <xf numFmtId="0" fontId="2" fillId="0" borderId="40" xfId="0" applyFont="1" applyBorder="1" applyAlignment="1">
      <alignment/>
    </xf>
    <xf numFmtId="0" fontId="1" fillId="0" borderId="16" xfId="0" applyFont="1" applyBorder="1" applyAlignment="1">
      <alignment/>
    </xf>
    <xf numFmtId="0" fontId="1" fillId="0" borderId="42" xfId="0" applyFont="1" applyBorder="1" applyAlignment="1">
      <alignment/>
    </xf>
    <xf numFmtId="0" fontId="2" fillId="23" borderId="15" xfId="0" applyFont="1" applyFill="1" applyBorder="1" applyAlignment="1">
      <alignment/>
    </xf>
    <xf numFmtId="0" fontId="2" fillId="23" borderId="27" xfId="0" applyFont="1" applyFill="1" applyBorder="1" applyAlignment="1">
      <alignment/>
    </xf>
    <xf numFmtId="0" fontId="2" fillId="0" borderId="26" xfId="0" applyFont="1" applyBorder="1" applyAlignment="1">
      <alignment/>
    </xf>
    <xf numFmtId="0" fontId="1" fillId="0" borderId="22" xfId="0" applyFont="1" applyBorder="1" applyAlignment="1">
      <alignment/>
    </xf>
    <xf numFmtId="0" fontId="1" fillId="0" borderId="43" xfId="0" applyFont="1" applyBorder="1" applyAlignment="1">
      <alignment/>
    </xf>
    <xf numFmtId="0" fontId="1" fillId="0" borderId="14" xfId="0" applyFont="1" applyBorder="1" applyAlignment="1">
      <alignment/>
    </xf>
    <xf numFmtId="0" fontId="1" fillId="0" borderId="44" xfId="0" applyFont="1" applyBorder="1" applyAlignment="1">
      <alignment/>
    </xf>
    <xf numFmtId="0" fontId="2" fillId="23" borderId="33" xfId="0" applyFont="1" applyFill="1" applyBorder="1" applyAlignment="1">
      <alignment/>
    </xf>
    <xf numFmtId="0" fontId="2" fillId="23" borderId="32" xfId="0" applyFont="1" applyFill="1" applyBorder="1" applyAlignment="1">
      <alignment/>
    </xf>
    <xf numFmtId="0" fontId="2" fillId="0" borderId="45" xfId="0" applyFont="1" applyBorder="1" applyAlignment="1">
      <alignment/>
    </xf>
    <xf numFmtId="0" fontId="2" fillId="0" borderId="19" xfId="0" applyFont="1" applyBorder="1" applyAlignment="1">
      <alignment/>
    </xf>
    <xf numFmtId="2" fontId="1" fillId="0" borderId="46" xfId="0" applyNumberFormat="1" applyFont="1" applyBorder="1" applyAlignment="1">
      <alignment/>
    </xf>
    <xf numFmtId="2" fontId="1" fillId="0" borderId="37" xfId="0" applyNumberFormat="1" applyFont="1" applyBorder="1" applyAlignment="1">
      <alignment horizontal="center"/>
    </xf>
    <xf numFmtId="0" fontId="2" fillId="0" borderId="47" xfId="0" applyFont="1" applyBorder="1" applyAlignment="1">
      <alignment/>
    </xf>
    <xf numFmtId="0" fontId="1" fillId="0" borderId="48" xfId="0" applyFont="1" applyBorder="1" applyAlignment="1">
      <alignment/>
    </xf>
    <xf numFmtId="165" fontId="2" fillId="0" borderId="30" xfId="0" applyNumberFormat="1" applyFont="1" applyBorder="1" applyAlignment="1">
      <alignment/>
    </xf>
    <xf numFmtId="0" fontId="1" fillId="0" borderId="49" xfId="0" applyFont="1" applyBorder="1" applyAlignment="1">
      <alignment/>
    </xf>
    <xf numFmtId="0" fontId="1" fillId="0" borderId="50" xfId="0" applyFont="1" applyBorder="1" applyAlignment="1">
      <alignment/>
    </xf>
    <xf numFmtId="0" fontId="2" fillId="0" borderId="31" xfId="0" applyFont="1" applyBorder="1" applyAlignment="1">
      <alignment vertical="top" wrapText="1"/>
    </xf>
    <xf numFmtId="0" fontId="2" fillId="0" borderId="33" xfId="0" applyFont="1" applyBorder="1" applyAlignment="1">
      <alignment vertical="top" wrapText="1"/>
    </xf>
    <xf numFmtId="0" fontId="2" fillId="0" borderId="51" xfId="0" applyFont="1" applyBorder="1" applyAlignment="1">
      <alignment/>
    </xf>
    <xf numFmtId="0" fontId="2" fillId="0" borderId="52" xfId="0" applyFont="1" applyBorder="1" applyAlignment="1">
      <alignment/>
    </xf>
    <xf numFmtId="2" fontId="1" fillId="0" borderId="53" xfId="0" applyNumberFormat="1" applyFont="1" applyBorder="1" applyAlignment="1">
      <alignment/>
    </xf>
    <xf numFmtId="2" fontId="1" fillId="0" borderId="37" xfId="0" applyNumberFormat="1" applyFont="1" applyBorder="1" applyAlignment="1">
      <alignment/>
    </xf>
    <xf numFmtId="0" fontId="2" fillId="0" borderId="0" xfId="0" applyFont="1" applyBorder="1" applyAlignment="1">
      <alignment vertical="top" wrapText="1"/>
    </xf>
    <xf numFmtId="0" fontId="3" fillId="0" borderId="0" xfId="0" applyFont="1" applyAlignment="1">
      <alignment/>
    </xf>
    <xf numFmtId="0" fontId="2" fillId="0" borderId="0" xfId="0" applyFont="1" applyBorder="1" applyAlignment="1">
      <alignment horizontal="left" vertical="center" wrapText="1"/>
    </xf>
    <xf numFmtId="0" fontId="4" fillId="0" borderId="0" xfId="0" applyFont="1" applyAlignment="1">
      <alignment/>
    </xf>
    <xf numFmtId="0" fontId="1" fillId="20" borderId="42" xfId="0" applyFont="1" applyFill="1" applyBorder="1" applyAlignment="1">
      <alignment/>
    </xf>
    <xf numFmtId="0" fontId="0" fillId="20" borderId="54" xfId="0" applyFill="1" applyBorder="1" applyAlignment="1">
      <alignment/>
    </xf>
    <xf numFmtId="0" fontId="2" fillId="20" borderId="54" xfId="0" applyFont="1" applyFill="1" applyBorder="1" applyAlignment="1">
      <alignment/>
    </xf>
    <xf numFmtId="0" fontId="2" fillId="20" borderId="26" xfId="0" applyFont="1" applyFill="1" applyBorder="1" applyAlignment="1">
      <alignment/>
    </xf>
    <xf numFmtId="0" fontId="1" fillId="0" borderId="0" xfId="0" applyFont="1" applyAlignment="1">
      <alignment horizontal="center"/>
    </xf>
    <xf numFmtId="0" fontId="1" fillId="20" borderId="15" xfId="0" applyFont="1" applyFill="1" applyBorder="1" applyAlignment="1">
      <alignment horizontal="center"/>
    </xf>
    <xf numFmtId="0" fontId="5" fillId="24" borderId="15" xfId="0" applyFont="1" applyFill="1" applyBorder="1" applyAlignment="1">
      <alignment horizontal="left"/>
    </xf>
    <xf numFmtId="0" fontId="6" fillId="24" borderId="42" xfId="0" applyFont="1" applyFill="1" applyBorder="1" applyAlignment="1">
      <alignment horizontal="center"/>
    </xf>
    <xf numFmtId="0" fontId="6" fillId="24" borderId="54" xfId="0" applyFont="1" applyFill="1" applyBorder="1" applyAlignment="1">
      <alignment horizontal="center"/>
    </xf>
    <xf numFmtId="0" fontId="6" fillId="24" borderId="26" xfId="0" applyFont="1" applyFill="1" applyBorder="1" applyAlignment="1">
      <alignment horizontal="center"/>
    </xf>
    <xf numFmtId="166" fontId="2" fillId="17" borderId="15" xfId="0" applyNumberFormat="1" applyFont="1" applyFill="1" applyBorder="1" applyAlignment="1">
      <alignment horizontal="center"/>
    </xf>
    <xf numFmtId="166" fontId="6" fillId="20" borderId="15" xfId="0" applyNumberFormat="1" applyFont="1" applyFill="1" applyBorder="1" applyAlignment="1">
      <alignment horizontal="center"/>
    </xf>
    <xf numFmtId="0" fontId="1" fillId="20" borderId="15" xfId="0" applyFont="1" applyFill="1" applyBorder="1" applyAlignment="1">
      <alignment horizontal="left"/>
    </xf>
    <xf numFmtId="166" fontId="5" fillId="20" borderId="15" xfId="0" applyNumberFormat="1" applyFont="1" applyFill="1" applyBorder="1" applyAlignment="1">
      <alignment horizontal="center"/>
    </xf>
    <xf numFmtId="166" fontId="6" fillId="24" borderId="42" xfId="0" applyNumberFormat="1" applyFont="1" applyFill="1" applyBorder="1" applyAlignment="1">
      <alignment horizontal="center"/>
    </xf>
    <xf numFmtId="166" fontId="6" fillId="24" borderId="54" xfId="0" applyNumberFormat="1" applyFont="1" applyFill="1" applyBorder="1" applyAlignment="1">
      <alignment horizontal="center"/>
    </xf>
    <xf numFmtId="166" fontId="6" fillId="24" borderId="26" xfId="0" applyNumberFormat="1" applyFont="1" applyFill="1" applyBorder="1" applyAlignment="1">
      <alignment horizontal="center"/>
    </xf>
    <xf numFmtId="166" fontId="2" fillId="20" borderId="15" xfId="0" applyNumberFormat="1" applyFont="1" applyFill="1" applyBorder="1" applyAlignment="1">
      <alignment horizontal="center"/>
    </xf>
    <xf numFmtId="0" fontId="1" fillId="0" borderId="15" xfId="0" applyFont="1" applyBorder="1" applyAlignment="1">
      <alignment horizontal="left"/>
    </xf>
    <xf numFmtId="0" fontId="7" fillId="0" borderId="15" xfId="0" applyFont="1" applyBorder="1" applyAlignment="1">
      <alignment horizontal="left"/>
    </xf>
    <xf numFmtId="0" fontId="8" fillId="0" borderId="0" xfId="0" applyFont="1" applyAlignment="1">
      <alignment/>
    </xf>
    <xf numFmtId="166" fontId="7" fillId="17" borderId="15" xfId="0" applyNumberFormat="1" applyFont="1" applyFill="1" applyBorder="1" applyAlignment="1">
      <alignment horizontal="center"/>
    </xf>
    <xf numFmtId="166" fontId="7" fillId="20" borderId="15" xfId="0" applyNumberFormat="1" applyFont="1" applyFill="1" applyBorder="1" applyAlignment="1">
      <alignment horizontal="center"/>
    </xf>
    <xf numFmtId="0" fontId="1" fillId="20" borderId="54" xfId="0" applyFont="1" applyFill="1" applyBorder="1" applyAlignment="1">
      <alignment/>
    </xf>
    <xf numFmtId="0" fontId="1" fillId="20" borderId="15" xfId="0" applyFont="1" applyFill="1" applyBorder="1" applyAlignment="1">
      <alignment horizontal="center" vertical="center"/>
    </xf>
    <xf numFmtId="0" fontId="6" fillId="20" borderId="15" xfId="0" applyFont="1" applyFill="1" applyBorder="1" applyAlignment="1">
      <alignment horizontal="center" vertical="center"/>
    </xf>
    <xf numFmtId="0" fontId="6" fillId="20" borderId="15" xfId="0" applyFont="1" applyFill="1" applyBorder="1" applyAlignment="1">
      <alignment horizontal="center"/>
    </xf>
    <xf numFmtId="0" fontId="1" fillId="0" borderId="52" xfId="0" applyFont="1" applyBorder="1" applyAlignment="1">
      <alignment/>
    </xf>
    <xf numFmtId="0" fontId="1" fillId="0" borderId="55" xfId="0" applyFont="1" applyBorder="1" applyAlignment="1">
      <alignment/>
    </xf>
    <xf numFmtId="0" fontId="1" fillId="0" borderId="53" xfId="0" applyFont="1" applyBorder="1" applyAlignment="1">
      <alignment/>
    </xf>
    <xf numFmtId="0" fontId="0" fillId="0" borderId="0" xfId="0" applyBorder="1" applyAlignment="1">
      <alignment/>
    </xf>
    <xf numFmtId="0" fontId="2" fillId="0" borderId="55" xfId="0" applyFont="1" applyBorder="1" applyAlignment="1">
      <alignment/>
    </xf>
    <xf numFmtId="166" fontId="5" fillId="20" borderId="35" xfId="0" applyNumberFormat="1" applyFont="1" applyFill="1" applyBorder="1" applyAlignment="1">
      <alignment horizontal="center"/>
    </xf>
    <xf numFmtId="0" fontId="5" fillId="20" borderId="35" xfId="0" applyFont="1" applyFill="1" applyBorder="1" applyAlignment="1">
      <alignment horizontal="center"/>
    </xf>
    <xf numFmtId="0" fontId="5" fillId="20" borderId="37" xfId="0" applyFont="1" applyFill="1" applyBorder="1" applyAlignment="1">
      <alignment horizontal="center"/>
    </xf>
    <xf numFmtId="0" fontId="10" fillId="25" borderId="15" xfId="0" applyFont="1" applyFill="1" applyBorder="1" applyAlignment="1">
      <alignment horizontal="left"/>
    </xf>
    <xf numFmtId="0" fontId="11" fillId="25" borderId="42" xfId="0" applyFont="1" applyFill="1" applyBorder="1" applyAlignment="1">
      <alignment horizontal="center"/>
    </xf>
    <xf numFmtId="0" fontId="11" fillId="25" borderId="54" xfId="0" applyFont="1" applyFill="1" applyBorder="1" applyAlignment="1">
      <alignment horizontal="center"/>
    </xf>
    <xf numFmtId="0" fontId="11" fillId="25" borderId="26" xfId="0" applyFont="1" applyFill="1" applyBorder="1" applyAlignment="1">
      <alignment horizontal="center"/>
    </xf>
    <xf numFmtId="0" fontId="6" fillId="0" borderId="15" xfId="0" applyFont="1" applyBorder="1" applyAlignment="1">
      <alignment horizontal="left" indent="15"/>
    </xf>
    <xf numFmtId="166" fontId="11" fillId="25" borderId="42" xfId="0" applyNumberFormat="1" applyFont="1" applyFill="1" applyBorder="1" applyAlignment="1">
      <alignment horizontal="center"/>
    </xf>
    <xf numFmtId="166" fontId="11" fillId="25" borderId="54" xfId="0" applyNumberFormat="1" applyFont="1" applyFill="1" applyBorder="1" applyAlignment="1">
      <alignment horizontal="center"/>
    </xf>
    <xf numFmtId="166" fontId="11" fillId="25" borderId="26" xfId="0" applyNumberFormat="1" applyFont="1" applyFill="1" applyBorder="1" applyAlignment="1">
      <alignment horizontal="center"/>
    </xf>
    <xf numFmtId="166" fontId="2" fillId="20" borderId="42" xfId="0" applyNumberFormat="1" applyFont="1" applyFill="1" applyBorder="1" applyAlignment="1">
      <alignment horizontal="center"/>
    </xf>
    <xf numFmtId="166" fontId="2" fillId="20" borderId="54" xfId="0" applyNumberFormat="1" applyFont="1" applyFill="1" applyBorder="1" applyAlignment="1">
      <alignment horizontal="center"/>
    </xf>
    <xf numFmtId="166" fontId="6" fillId="20" borderId="26" xfId="0" applyNumberFormat="1" applyFont="1" applyFill="1" applyBorder="1" applyAlignment="1">
      <alignment horizontal="center"/>
    </xf>
    <xf numFmtId="0" fontId="6" fillId="0" borderId="15" xfId="0" applyFont="1" applyBorder="1" applyAlignment="1">
      <alignment horizontal="left" indent="1"/>
    </xf>
    <xf numFmtId="166" fontId="2" fillId="17" borderId="33" xfId="0" applyNumberFormat="1" applyFont="1" applyFill="1" applyBorder="1" applyAlignment="1">
      <alignment horizontal="center"/>
    </xf>
    <xf numFmtId="166" fontId="6" fillId="20" borderId="50" xfId="0" applyNumberFormat="1" applyFont="1" applyFill="1" applyBorder="1" applyAlignment="1">
      <alignment horizontal="center"/>
    </xf>
    <xf numFmtId="166" fontId="6" fillId="20" borderId="56" xfId="0" applyNumberFormat="1" applyFont="1" applyFill="1" applyBorder="1" applyAlignment="1">
      <alignment horizontal="center"/>
    </xf>
    <xf numFmtId="166" fontId="6" fillId="20" borderId="57" xfId="0" applyNumberFormat="1" applyFont="1" applyFill="1" applyBorder="1" applyAlignment="1">
      <alignment horizontal="center"/>
    </xf>
    <xf numFmtId="0" fontId="1" fillId="0" borderId="33" xfId="0" applyFont="1" applyBorder="1" applyAlignment="1">
      <alignment horizontal="left"/>
    </xf>
    <xf numFmtId="0" fontId="1" fillId="20" borderId="33" xfId="0" applyFont="1" applyFill="1" applyBorder="1" applyAlignment="1">
      <alignment horizontal="left"/>
    </xf>
    <xf numFmtId="166" fontId="5" fillId="20" borderId="33" xfId="0" applyNumberFormat="1" applyFont="1" applyFill="1" applyBorder="1" applyAlignment="1">
      <alignment horizontal="center"/>
    </xf>
    <xf numFmtId="0" fontId="1" fillId="20" borderId="10" xfId="0" applyFont="1" applyFill="1" applyBorder="1" applyAlignment="1">
      <alignment horizontal="left"/>
    </xf>
    <xf numFmtId="166" fontId="5" fillId="20" borderId="36" xfId="0" applyNumberFormat="1" applyFont="1" applyFill="1" applyBorder="1" applyAlignment="1">
      <alignment horizontal="center"/>
    </xf>
    <xf numFmtId="166" fontId="5" fillId="20" borderId="37" xfId="0" applyNumberFormat="1" applyFont="1" applyFill="1" applyBorder="1" applyAlignment="1">
      <alignment horizontal="center"/>
    </xf>
    <xf numFmtId="0" fontId="6" fillId="0" borderId="0" xfId="0" applyFont="1" applyAlignment="1">
      <alignment/>
    </xf>
    <xf numFmtId="166" fontId="6" fillId="20" borderId="44" xfId="0" applyNumberFormat="1" applyFont="1" applyFill="1" applyBorder="1" applyAlignment="1">
      <alignment horizontal="center"/>
    </xf>
    <xf numFmtId="166" fontId="6" fillId="20" borderId="58" xfId="0" applyNumberFormat="1" applyFont="1" applyFill="1" applyBorder="1" applyAlignment="1">
      <alignment horizontal="center"/>
    </xf>
    <xf numFmtId="166" fontId="2" fillId="20" borderId="56" xfId="0" applyNumberFormat="1" applyFont="1" applyFill="1" applyBorder="1" applyAlignment="1">
      <alignment horizontal="center"/>
    </xf>
    <xf numFmtId="166" fontId="2" fillId="20" borderId="58" xfId="0" applyNumberFormat="1" applyFont="1" applyFill="1" applyBorder="1" applyAlignment="1">
      <alignment horizontal="center"/>
    </xf>
    <xf numFmtId="166" fontId="2" fillId="20" borderId="59" xfId="0" applyNumberFormat="1" applyFont="1" applyFill="1" applyBorder="1" applyAlignment="1">
      <alignment horizontal="center"/>
    </xf>
    <xf numFmtId="0" fontId="5" fillId="24" borderId="33" xfId="0" applyFont="1" applyFill="1" applyBorder="1" applyAlignment="1">
      <alignment horizontal="left"/>
    </xf>
    <xf numFmtId="166" fontId="6" fillId="24" borderId="50" xfId="0" applyNumberFormat="1" applyFont="1" applyFill="1" applyBorder="1" applyAlignment="1">
      <alignment horizontal="center"/>
    </xf>
    <xf numFmtId="166" fontId="6" fillId="24" borderId="60" xfId="0" applyNumberFormat="1" applyFont="1" applyFill="1" applyBorder="1" applyAlignment="1">
      <alignment horizontal="center"/>
    </xf>
    <xf numFmtId="166" fontId="6" fillId="24" borderId="56" xfId="0" applyNumberFormat="1" applyFont="1" applyFill="1" applyBorder="1" applyAlignment="1">
      <alignment horizontal="center"/>
    </xf>
    <xf numFmtId="0" fontId="1" fillId="0" borderId="61" xfId="0" applyFont="1" applyBorder="1" applyAlignment="1">
      <alignment/>
    </xf>
    <xf numFmtId="0" fontId="0" fillId="0" borderId="62" xfId="0" applyBorder="1" applyAlignment="1">
      <alignment/>
    </xf>
    <xf numFmtId="0" fontId="2" fillId="0" borderId="62" xfId="0" applyFont="1" applyBorder="1" applyAlignment="1">
      <alignment/>
    </xf>
    <xf numFmtId="0" fontId="2" fillId="0" borderId="63" xfId="0" applyFont="1" applyBorder="1" applyAlignment="1">
      <alignment/>
    </xf>
    <xf numFmtId="0" fontId="12" fillId="0" borderId="0" xfId="0" applyFont="1" applyAlignment="1">
      <alignment/>
    </xf>
    <xf numFmtId="0" fontId="2" fillId="0" borderId="0" xfId="0" applyFont="1" applyBorder="1" applyAlignment="1">
      <alignment horizontal="left" vertical="center"/>
    </xf>
    <xf numFmtId="0" fontId="5" fillId="24" borderId="64" xfId="0" applyFont="1" applyFill="1" applyBorder="1" applyAlignment="1">
      <alignment horizontal="center" vertical="center"/>
    </xf>
    <xf numFmtId="0" fontId="1" fillId="0" borderId="0" xfId="0" applyFont="1" applyBorder="1" applyAlignment="1">
      <alignment horizontal="center" vertical="center"/>
    </xf>
    <xf numFmtId="0" fontId="2" fillId="0" borderId="65" xfId="0" applyFont="1" applyBorder="1" applyAlignment="1">
      <alignment horizontal="center" vertical="center"/>
    </xf>
    <xf numFmtId="0" fontId="1" fillId="26" borderId="66" xfId="0" applyFont="1" applyFill="1" applyBorder="1" applyAlignment="1">
      <alignment horizontal="center"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26" borderId="69" xfId="0" applyFont="1" applyFill="1" applyBorder="1" applyAlignment="1">
      <alignment horizontal="center"/>
    </xf>
    <xf numFmtId="0" fontId="1" fillId="26" borderId="66" xfId="0" applyFont="1" applyFill="1" applyBorder="1" applyAlignment="1">
      <alignment horizontal="left" vertical="center"/>
    </xf>
    <xf numFmtId="164" fontId="1" fillId="0" borderId="66" xfId="0" applyNumberFormat="1" applyFont="1" applyBorder="1" applyAlignment="1">
      <alignment/>
    </xf>
    <xf numFmtId="0" fontId="1" fillId="26" borderId="70" xfId="0" applyFont="1" applyFill="1" applyBorder="1" applyAlignment="1">
      <alignment horizontal="left" vertical="center"/>
    </xf>
    <xf numFmtId="164" fontId="1" fillId="0" borderId="70" xfId="0" applyNumberFormat="1" applyFont="1" applyBorder="1" applyAlignment="1">
      <alignment/>
    </xf>
    <xf numFmtId="0" fontId="1" fillId="26" borderId="71" xfId="0" applyFont="1" applyFill="1" applyBorder="1" applyAlignment="1">
      <alignment vertical="center" wrapText="1"/>
    </xf>
    <xf numFmtId="164" fontId="1" fillId="0" borderId="47" xfId="0" applyNumberFormat="1" applyFont="1" applyBorder="1" applyAlignment="1">
      <alignment/>
    </xf>
    <xf numFmtId="0" fontId="1" fillId="26" borderId="72" xfId="0" applyFont="1" applyFill="1" applyBorder="1" applyAlignment="1">
      <alignment vertical="center" wrapText="1"/>
    </xf>
    <xf numFmtId="164" fontId="1" fillId="0" borderId="30" xfId="0" applyNumberFormat="1" applyFont="1" applyBorder="1" applyAlignment="1">
      <alignment/>
    </xf>
    <xf numFmtId="0" fontId="1" fillId="26" borderId="73" xfId="0" applyFont="1" applyFill="1" applyBorder="1" applyAlignment="1">
      <alignment vertical="center" wrapText="1"/>
    </xf>
    <xf numFmtId="164" fontId="1" fillId="0" borderId="68" xfId="0" applyNumberFormat="1" applyFont="1" applyBorder="1" applyAlignment="1">
      <alignment/>
    </xf>
    <xf numFmtId="0" fontId="1" fillId="0" borderId="0" xfId="0" applyFont="1" applyBorder="1" applyAlignment="1">
      <alignment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xf>
    <xf numFmtId="0" fontId="2" fillId="0" borderId="12" xfId="0" applyFont="1" applyBorder="1" applyAlignment="1">
      <alignment horizontal="left" wrapText="1"/>
    </xf>
    <xf numFmtId="0" fontId="1" fillId="24" borderId="64"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27" xfId="0" applyFont="1" applyFill="1" applyBorder="1" applyAlignment="1">
      <alignment horizontal="center" vertical="center" wrapText="1"/>
    </xf>
    <xf numFmtId="0" fontId="2" fillId="0" borderId="74" xfId="0" applyFont="1" applyBorder="1" applyAlignment="1">
      <alignment horizontal="left" wrapText="1"/>
    </xf>
    <xf numFmtId="0" fontId="6" fillId="24" borderId="68" xfId="0" applyFont="1" applyFill="1" applyBorder="1" applyAlignment="1">
      <alignment horizontal="center"/>
    </xf>
    <xf numFmtId="0" fontId="6" fillId="24" borderId="21" xfId="0" applyFont="1" applyFill="1" applyBorder="1" applyAlignment="1">
      <alignment horizontal="center"/>
    </xf>
    <xf numFmtId="0" fontId="2" fillId="24" borderId="75" xfId="0" applyFont="1" applyFill="1" applyBorder="1" applyAlignment="1">
      <alignment vertical="center"/>
    </xf>
    <xf numFmtId="0" fontId="6" fillId="24" borderId="75" xfId="0" applyFont="1" applyFill="1" applyBorder="1" applyAlignment="1">
      <alignment horizontal="center" vertical="center"/>
    </xf>
    <xf numFmtId="0" fontId="2" fillId="24" borderId="17" xfId="0" applyFont="1" applyFill="1" applyBorder="1" applyAlignment="1">
      <alignment vertical="center"/>
    </xf>
    <xf numFmtId="0" fontId="2" fillId="24" borderId="76" xfId="0" applyFont="1" applyFill="1" applyBorder="1" applyAlignment="1">
      <alignment/>
    </xf>
    <xf numFmtId="0" fontId="6" fillId="24" borderId="77" xfId="0" applyFont="1" applyFill="1" applyBorder="1" applyAlignment="1">
      <alignment horizontal="center"/>
    </xf>
    <xf numFmtId="0" fontId="6" fillId="24" borderId="78" xfId="0" applyFont="1" applyFill="1" applyBorder="1" applyAlignment="1">
      <alignment horizontal="center"/>
    </xf>
    <xf numFmtId="0" fontId="1" fillId="17" borderId="38" xfId="0" applyFont="1" applyFill="1" applyBorder="1" applyAlignment="1">
      <alignment/>
    </xf>
    <xf numFmtId="14" fontId="1" fillId="17" borderId="40" xfId="0" applyNumberFormat="1" applyFont="1" applyFill="1" applyBorder="1" applyAlignment="1">
      <alignment/>
    </xf>
    <xf numFmtId="14" fontId="1" fillId="17" borderId="59" xfId="0" applyNumberFormat="1" applyFont="1" applyFill="1" applyBorder="1" applyAlignment="1">
      <alignment/>
    </xf>
    <xf numFmtId="168" fontId="2" fillId="17" borderId="38" xfId="0" applyNumberFormat="1" applyFont="1" applyFill="1" applyBorder="1" applyAlignment="1">
      <alignment horizontal="center"/>
    </xf>
    <xf numFmtId="168" fontId="2" fillId="17" borderId="39" xfId="0" applyNumberFormat="1" applyFont="1" applyFill="1" applyBorder="1" applyAlignment="1">
      <alignment horizontal="center"/>
    </xf>
    <xf numFmtId="168" fontId="2" fillId="17" borderId="79" xfId="0" applyNumberFormat="1" applyFont="1" applyFill="1" applyBorder="1" applyAlignment="1">
      <alignment horizontal="center"/>
    </xf>
    <xf numFmtId="168" fontId="6" fillId="17" borderId="40" xfId="0" applyNumberFormat="1" applyFont="1" applyFill="1" applyBorder="1" applyAlignment="1">
      <alignment horizontal="center"/>
    </xf>
    <xf numFmtId="168" fontId="2" fillId="0" borderId="47" xfId="0" applyNumberFormat="1" applyFont="1" applyBorder="1" applyAlignment="1">
      <alignment horizontal="center"/>
    </xf>
    <xf numFmtId="168" fontId="2" fillId="0" borderId="40" xfId="0" applyNumberFormat="1" applyFont="1" applyBorder="1" applyAlignment="1">
      <alignment horizontal="center"/>
    </xf>
    <xf numFmtId="0" fontId="1" fillId="17" borderId="16" xfId="0" applyFont="1" applyFill="1" applyBorder="1" applyAlignment="1">
      <alignment/>
    </xf>
    <xf numFmtId="14" fontId="1" fillId="17" borderId="27" xfId="0" applyNumberFormat="1" applyFont="1" applyFill="1" applyBorder="1" applyAlignment="1">
      <alignment/>
    </xf>
    <xf numFmtId="0" fontId="1" fillId="17" borderId="26" xfId="0" applyFont="1" applyFill="1" applyBorder="1" applyAlignment="1">
      <alignment/>
    </xf>
    <xf numFmtId="0" fontId="6" fillId="17" borderId="29" xfId="0" applyFont="1" applyFill="1" applyBorder="1" applyAlignment="1">
      <alignment horizontal="center" vertical="center"/>
    </xf>
    <xf numFmtId="0" fontId="6" fillId="17" borderId="15" xfId="0" applyFont="1" applyFill="1" applyBorder="1" applyAlignment="1">
      <alignment horizontal="center"/>
    </xf>
    <xf numFmtId="0" fontId="6" fillId="17" borderId="27" xfId="0" applyFont="1" applyFill="1" applyBorder="1" applyAlignment="1">
      <alignment horizontal="center"/>
    </xf>
    <xf numFmtId="0" fontId="1" fillId="17" borderId="27" xfId="0" applyFont="1" applyFill="1" applyBorder="1" applyAlignment="1">
      <alignment/>
    </xf>
    <xf numFmtId="0" fontId="1" fillId="17" borderId="31" xfId="0" applyFont="1" applyFill="1" applyBorder="1" applyAlignment="1">
      <alignment/>
    </xf>
    <xf numFmtId="0" fontId="1" fillId="17" borderId="19" xfId="0" applyFont="1" applyFill="1" applyBorder="1" applyAlignment="1">
      <alignment/>
    </xf>
    <xf numFmtId="0" fontId="1" fillId="17" borderId="45" xfId="0" applyFont="1" applyFill="1" applyBorder="1" applyAlignment="1">
      <alignment/>
    </xf>
    <xf numFmtId="0" fontId="6" fillId="17" borderId="80" xfId="0" applyFont="1" applyFill="1" applyBorder="1" applyAlignment="1">
      <alignment horizontal="center" vertical="center"/>
    </xf>
    <xf numFmtId="0" fontId="6" fillId="17" borderId="18" xfId="0" applyFont="1" applyFill="1" applyBorder="1" applyAlignment="1">
      <alignment horizontal="center"/>
    </xf>
    <xf numFmtId="0" fontId="6" fillId="17" borderId="19" xfId="0" applyFont="1" applyFill="1" applyBorder="1" applyAlignment="1">
      <alignment horizontal="center"/>
    </xf>
    <xf numFmtId="0" fontId="1" fillId="24" borderId="52" xfId="0" applyFont="1" applyFill="1" applyBorder="1" applyAlignment="1">
      <alignment horizontal="left" vertical="center" wrapText="1"/>
    </xf>
    <xf numFmtId="0" fontId="1" fillId="27" borderId="52" xfId="0" applyFont="1" applyFill="1" applyBorder="1" applyAlignment="1">
      <alignment horizontal="center" vertical="center"/>
    </xf>
    <xf numFmtId="0" fontId="2" fillId="27" borderId="55" xfId="0" applyFont="1" applyFill="1" applyBorder="1" applyAlignment="1">
      <alignment horizontal="center" vertical="center"/>
    </xf>
    <xf numFmtId="0" fontId="2" fillId="27" borderId="53" xfId="0" applyFont="1" applyFill="1" applyBorder="1" applyAlignment="1">
      <alignment horizontal="center" vertical="center"/>
    </xf>
    <xf numFmtId="0" fontId="2" fillId="27" borderId="81" xfId="0" applyFont="1" applyFill="1" applyBorder="1" applyAlignment="1">
      <alignment horizontal="center" vertical="center"/>
    </xf>
    <xf numFmtId="0" fontId="2" fillId="27" borderId="82" xfId="0" applyFont="1" applyFill="1" applyBorder="1" applyAlignment="1">
      <alignment horizontal="center" vertical="center"/>
    </xf>
    <xf numFmtId="0" fontId="2" fillId="27" borderId="83" xfId="0" applyFont="1" applyFill="1" applyBorder="1" applyAlignment="1">
      <alignment horizontal="center" vertical="center"/>
    </xf>
    <xf numFmtId="0" fontId="2" fillId="27" borderId="84" xfId="0" applyFont="1" applyFill="1" applyBorder="1" applyAlignment="1">
      <alignment horizontal="center" vertical="center"/>
    </xf>
    <xf numFmtId="0" fontId="2" fillId="27" borderId="78" xfId="0" applyFont="1" applyFill="1" applyBorder="1" applyAlignment="1">
      <alignment horizontal="center" vertical="center"/>
    </xf>
    <xf numFmtId="0" fontId="2" fillId="27" borderId="68" xfId="0" applyFont="1" applyFill="1" applyBorder="1" applyAlignment="1">
      <alignment horizontal="center" vertical="center"/>
    </xf>
    <xf numFmtId="168" fontId="1" fillId="0" borderId="46" xfId="0" applyNumberFormat="1" applyFont="1" applyBorder="1" applyAlignment="1">
      <alignment horizontal="center" vertical="center"/>
    </xf>
    <xf numFmtId="0" fontId="1" fillId="0" borderId="37"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Alignment="1">
      <alignment horizontal="left"/>
    </xf>
    <xf numFmtId="0" fontId="1" fillId="24" borderId="10" xfId="0" applyFont="1" applyFill="1" applyBorder="1" applyAlignment="1">
      <alignment horizontal="center" vertical="center" wrapText="1"/>
    </xf>
    <xf numFmtId="0" fontId="2" fillId="0" borderId="0" xfId="0" applyFont="1" applyAlignment="1">
      <alignment vertical="center"/>
    </xf>
    <xf numFmtId="0" fontId="1" fillId="24" borderId="10" xfId="0" applyFont="1" applyFill="1" applyBorder="1" applyAlignment="1">
      <alignment horizontal="left" vertical="center"/>
    </xf>
    <xf numFmtId="164" fontId="2" fillId="17" borderId="10" xfId="0" applyNumberFormat="1" applyFont="1" applyFill="1" applyBorder="1" applyAlignment="1">
      <alignment horizontal="center" vertical="center"/>
    </xf>
    <xf numFmtId="0" fontId="1" fillId="24" borderId="10" xfId="0" applyFont="1" applyFill="1" applyBorder="1" applyAlignment="1">
      <alignment horizontal="left" vertical="center" wrapText="1"/>
    </xf>
    <xf numFmtId="164" fontId="2" fillId="17" borderId="10" xfId="0" applyNumberFormat="1" applyFont="1" applyFill="1" applyBorder="1" applyAlignment="1">
      <alignment horizontal="center"/>
    </xf>
    <xf numFmtId="0" fontId="1" fillId="28" borderId="0" xfId="0" applyFont="1" applyFill="1" applyBorder="1" applyAlignment="1">
      <alignment horizontal="left" vertical="center"/>
    </xf>
    <xf numFmtId="0" fontId="1" fillId="20" borderId="85" xfId="0" applyFont="1" applyFill="1" applyBorder="1" applyAlignment="1">
      <alignment horizontal="center"/>
    </xf>
    <xf numFmtId="0" fontId="1" fillId="20" borderId="86" xfId="0" applyFont="1" applyFill="1" applyBorder="1" applyAlignment="1">
      <alignment horizontal="center"/>
    </xf>
    <xf numFmtId="0" fontId="1" fillId="20" borderId="87" xfId="0"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1" fillId="0" borderId="0" xfId="0" applyFont="1" applyFill="1" applyBorder="1" applyAlignment="1">
      <alignment horizontal="left" vertical="center"/>
    </xf>
    <xf numFmtId="0" fontId="1" fillId="28" borderId="0" xfId="0" applyFont="1" applyFill="1" applyBorder="1" applyAlignment="1">
      <alignment/>
    </xf>
    <xf numFmtId="166" fontId="5" fillId="29" borderId="15" xfId="0" applyNumberFormat="1" applyFont="1" applyFill="1" applyBorder="1" applyAlignment="1">
      <alignment horizontal="center"/>
    </xf>
    <xf numFmtId="0" fontId="9" fillId="20" borderId="15" xfId="0" applyFont="1" applyFill="1" applyBorder="1" applyAlignment="1">
      <alignment horizontal="center" vertical="center" wrapText="1"/>
    </xf>
    <xf numFmtId="0" fontId="1" fillId="28" borderId="0" xfId="0" applyFont="1" applyFill="1" applyBorder="1" applyAlignment="1">
      <alignment horizontal="left" vertical="center"/>
    </xf>
    <xf numFmtId="0" fontId="1" fillId="20" borderId="88" xfId="0" applyFont="1" applyFill="1" applyBorder="1" applyAlignment="1">
      <alignment horizontal="center"/>
    </xf>
    <xf numFmtId="166" fontId="2" fillId="17" borderId="15" xfId="0" applyNumberFormat="1" applyFont="1" applyFill="1" applyBorder="1" applyAlignment="1">
      <alignment horizontal="center"/>
    </xf>
    <xf numFmtId="166" fontId="6" fillId="17" borderId="15" xfId="0" applyNumberFormat="1" applyFont="1" applyFill="1" applyBorder="1" applyAlignment="1">
      <alignment horizontal="center"/>
    </xf>
    <xf numFmtId="166" fontId="5" fillId="20" borderId="15" xfId="0" applyNumberFormat="1" applyFont="1" applyFill="1" applyBorder="1" applyAlignment="1">
      <alignment horizontal="center"/>
    </xf>
    <xf numFmtId="0" fontId="1" fillId="30" borderId="15" xfId="0" applyFont="1" applyFill="1" applyBorder="1" applyAlignment="1">
      <alignment horizontal="center"/>
    </xf>
    <xf numFmtId="0" fontId="1" fillId="20" borderId="23" xfId="0" applyFont="1" applyFill="1" applyBorder="1" applyAlignment="1">
      <alignment horizontal="center"/>
    </xf>
    <xf numFmtId="0" fontId="1" fillId="20" borderId="15" xfId="0" applyFont="1" applyFill="1" applyBorder="1" applyAlignment="1">
      <alignment horizontal="center"/>
    </xf>
    <xf numFmtId="167" fontId="5" fillId="20" borderId="15" xfId="0" applyNumberFormat="1" applyFont="1" applyFill="1" applyBorder="1" applyAlignment="1">
      <alignment horizontal="center"/>
    </xf>
    <xf numFmtId="166" fontId="5" fillId="20" borderId="15" xfId="0" applyNumberFormat="1" applyFont="1" applyFill="1" applyBorder="1" applyAlignment="1">
      <alignment horizontal="center"/>
    </xf>
    <xf numFmtId="0" fontId="1" fillId="20" borderId="15" xfId="0" applyFont="1" applyFill="1" applyBorder="1" applyAlignment="1">
      <alignment horizontal="center" vertical="center"/>
    </xf>
    <xf numFmtId="0" fontId="1" fillId="20" borderId="15" xfId="0" applyFont="1" applyFill="1" applyBorder="1" applyAlignment="1">
      <alignment horizontal="center" vertical="center" wrapText="1"/>
    </xf>
    <xf numFmtId="0" fontId="1" fillId="21" borderId="39" xfId="0" applyFont="1" applyFill="1" applyBorder="1" applyAlignment="1">
      <alignment horizontal="center" vertical="center" wrapText="1"/>
    </xf>
    <xf numFmtId="0" fontId="1" fillId="20" borderId="89" xfId="0" applyFont="1" applyFill="1" applyBorder="1" applyAlignment="1">
      <alignment horizontal="center" vertical="center" wrapText="1"/>
    </xf>
    <xf numFmtId="0" fontId="1" fillId="21" borderId="9" xfId="0" applyFont="1" applyFill="1" applyBorder="1" applyAlignment="1">
      <alignment horizontal="center" vertical="center" textRotation="90"/>
    </xf>
    <xf numFmtId="0" fontId="1" fillId="21" borderId="25" xfId="0" applyFont="1" applyFill="1" applyBorder="1" applyAlignment="1">
      <alignment/>
    </xf>
    <xf numFmtId="0" fontId="1" fillId="21" borderId="28" xfId="0" applyFont="1" applyFill="1" applyBorder="1" applyAlignment="1">
      <alignment/>
    </xf>
    <xf numFmtId="0" fontId="1" fillId="0" borderId="10" xfId="0" applyFont="1" applyBorder="1" applyAlignment="1">
      <alignment horizontal="left"/>
    </xf>
    <xf numFmtId="0" fontId="1" fillId="21" borderId="40" xfId="0" applyFont="1" applyFill="1" applyBorder="1" applyAlignment="1">
      <alignment horizontal="center" vertical="center" wrapText="1"/>
    </xf>
    <xf numFmtId="0" fontId="1" fillId="21" borderId="38" xfId="0" applyFont="1" applyFill="1" applyBorder="1" applyAlignment="1">
      <alignment horizontal="center" vertical="center" wrapText="1"/>
    </xf>
    <xf numFmtId="0" fontId="1" fillId="19" borderId="47" xfId="0" applyFont="1" applyFill="1" applyBorder="1" applyAlignment="1">
      <alignment horizontal="center" vertical="center" wrapText="1"/>
    </xf>
    <xf numFmtId="0" fontId="1" fillId="22" borderId="89" xfId="0" applyFont="1" applyFill="1" applyBorder="1" applyAlignment="1">
      <alignment horizontal="center" wrapText="1"/>
    </xf>
    <xf numFmtId="0" fontId="1" fillId="21" borderId="10" xfId="0" applyFont="1" applyFill="1" applyBorder="1" applyAlignment="1">
      <alignment horizontal="center" vertical="center" textRotation="90"/>
    </xf>
    <xf numFmtId="0" fontId="1" fillId="21" borderId="90" xfId="0" applyFont="1" applyFill="1" applyBorder="1" applyAlignment="1">
      <alignment/>
    </xf>
    <xf numFmtId="0" fontId="1" fillId="21" borderId="36" xfId="0" applyFont="1" applyFill="1" applyBorder="1" applyAlignment="1">
      <alignment horizontal="center" vertical="center" textRotation="90"/>
    </xf>
    <xf numFmtId="0" fontId="1" fillId="21" borderId="79" xfId="0" applyFont="1" applyFill="1" applyBorder="1" applyAlignment="1">
      <alignment/>
    </xf>
    <xf numFmtId="0" fontId="2" fillId="31" borderId="15" xfId="0" applyFont="1" applyFill="1" applyBorder="1" applyAlignment="1">
      <alignment horizontal="center" vertical="center"/>
    </xf>
    <xf numFmtId="2" fontId="1" fillId="0" borderId="10" xfId="0" applyNumberFormat="1" applyFont="1" applyBorder="1" applyAlignment="1">
      <alignment horizontal="left"/>
    </xf>
    <xf numFmtId="0" fontId="2" fillId="0" borderId="0" xfId="0" applyFont="1" applyBorder="1" applyAlignment="1">
      <alignment horizontal="left" vertical="center" wrapText="1"/>
    </xf>
    <xf numFmtId="0" fontId="3" fillId="0" borderId="15" xfId="0" applyFont="1" applyBorder="1" applyAlignment="1">
      <alignment horizontal="left" vertical="center"/>
    </xf>
    <xf numFmtId="166" fontId="2" fillId="17" borderId="11" xfId="0" applyNumberFormat="1" applyFont="1" applyFill="1" applyBorder="1" applyAlignment="1">
      <alignment horizontal="left" vertical="top"/>
    </xf>
    <xf numFmtId="0" fontId="1" fillId="20" borderId="91" xfId="0" applyFont="1" applyFill="1" applyBorder="1" applyAlignment="1">
      <alignment horizontal="center" wrapText="1"/>
    </xf>
    <xf numFmtId="0" fontId="0" fillId="0" borderId="0" xfId="0" applyFont="1" applyBorder="1" applyAlignment="1">
      <alignment horizontal="left" vertical="center" wrapText="1"/>
    </xf>
    <xf numFmtId="166" fontId="2" fillId="17" borderId="84" xfId="0" applyNumberFormat="1" applyFont="1" applyFill="1" applyBorder="1" applyAlignment="1">
      <alignment horizontal="left" vertical="top"/>
    </xf>
    <xf numFmtId="0" fontId="1" fillId="20" borderId="91" xfId="0" applyFont="1" applyFill="1" applyBorder="1" applyAlignment="1">
      <alignment horizontal="center"/>
    </xf>
    <xf numFmtId="0" fontId="1" fillId="20" borderId="85" xfId="0" applyFont="1" applyFill="1" applyBorder="1" applyAlignment="1">
      <alignment horizontal="center"/>
    </xf>
    <xf numFmtId="0" fontId="1" fillId="20" borderId="86" xfId="0" applyFont="1" applyFill="1" applyBorder="1" applyAlignment="1">
      <alignment horizontal="center"/>
    </xf>
    <xf numFmtId="0" fontId="1" fillId="20" borderId="87" xfId="0" applyFont="1" applyFill="1" applyBorder="1" applyAlignment="1">
      <alignment horizontal="center"/>
    </xf>
    <xf numFmtId="0" fontId="2" fillId="0" borderId="0" xfId="0" applyFont="1" applyBorder="1" applyAlignment="1">
      <alignment horizontal="left" vertical="center"/>
    </xf>
    <xf numFmtId="0" fontId="5" fillId="24" borderId="64" xfId="0" applyFont="1" applyFill="1" applyBorder="1" applyAlignment="1">
      <alignment horizontal="center" vertical="center" wrapText="1"/>
    </xf>
    <xf numFmtId="0" fontId="1" fillId="26" borderId="92" xfId="0" applyFont="1" applyFill="1" applyBorder="1" applyAlignment="1">
      <alignment horizontal="center" vertical="center" wrapText="1"/>
    </xf>
    <xf numFmtId="0" fontId="6" fillId="26" borderId="11" xfId="0" applyFont="1" applyFill="1" applyBorder="1" applyAlignment="1">
      <alignment horizontal="center"/>
    </xf>
    <xf numFmtId="0" fontId="5" fillId="24" borderId="64" xfId="0" applyFont="1" applyFill="1" applyBorder="1" applyAlignment="1">
      <alignment horizontal="center" vertical="center"/>
    </xf>
    <xf numFmtId="164" fontId="1" fillId="0" borderId="92" xfId="0" applyNumberFormat="1" applyFont="1" applyBorder="1" applyAlignment="1">
      <alignment/>
    </xf>
    <xf numFmtId="164" fontId="1" fillId="0" borderId="93" xfId="0" applyNumberFormat="1" applyFont="1" applyBorder="1" applyAlignment="1">
      <alignment/>
    </xf>
    <xf numFmtId="0" fontId="13" fillId="25" borderId="15" xfId="0" applyFont="1" applyFill="1" applyBorder="1" applyAlignment="1">
      <alignment horizontal="left" vertical="center"/>
    </xf>
    <xf numFmtId="0" fontId="1" fillId="17" borderId="15" xfId="0" applyFont="1" applyFill="1" applyBorder="1" applyAlignment="1">
      <alignment horizontal="center" vertical="center" wrapText="1"/>
    </xf>
    <xf numFmtId="166" fontId="6" fillId="17" borderId="15" xfId="0" applyNumberFormat="1" applyFont="1" applyFill="1" applyBorder="1" applyAlignment="1">
      <alignment horizontal="center" vertical="center"/>
    </xf>
    <xf numFmtId="164" fontId="1" fillId="0" borderId="89" xfId="0" applyNumberFormat="1" applyFont="1" applyBorder="1" applyAlignment="1">
      <alignment/>
    </xf>
    <xf numFmtId="164" fontId="1" fillId="0" borderId="28" xfId="0" applyNumberFormat="1" applyFont="1" applyBorder="1" applyAlignment="1">
      <alignment/>
    </xf>
    <xf numFmtId="164" fontId="1" fillId="0" borderId="21" xfId="0" applyNumberFormat="1" applyFont="1" applyBorder="1" applyAlignment="1">
      <alignment/>
    </xf>
    <xf numFmtId="0" fontId="1" fillId="24" borderId="47" xfId="0" applyFont="1" applyFill="1" applyBorder="1" applyAlignment="1">
      <alignment horizontal="center" vertical="center" wrapText="1"/>
    </xf>
    <xf numFmtId="0" fontId="1" fillId="24" borderId="94" xfId="0" applyFont="1" applyFill="1" applyBorder="1" applyAlignment="1">
      <alignment horizontal="left" vertical="center" wrapText="1"/>
    </xf>
    <xf numFmtId="0" fontId="1" fillId="24" borderId="89" xfId="0" applyFont="1" applyFill="1" applyBorder="1" applyAlignment="1">
      <alignment horizontal="center" vertical="center" wrapText="1"/>
    </xf>
    <xf numFmtId="0" fontId="1" fillId="24" borderId="64" xfId="0" applyFont="1" applyFill="1" applyBorder="1" applyAlignment="1">
      <alignment horizontal="center" vertical="center"/>
    </xf>
    <xf numFmtId="0" fontId="1" fillId="24" borderId="89"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val="0"/>
        <color indexed="9"/>
      </font>
    </dxf>
    <dxf>
      <font>
        <b val="0"/>
        <color indexed="9"/>
      </font>
    </dxf>
    <dxf>
      <font>
        <b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C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D99694"/>
      <rgbColor rgb="000066CC"/>
      <rgbColor rgb="00CCCCFF"/>
      <rgbColor rgb="00000080"/>
      <rgbColor rgb="00FF00FF"/>
      <rgbColor rgb="00FFCCFF"/>
      <rgbColor rgb="0000FFFF"/>
      <rgbColor rgb="00800080"/>
      <rgbColor rgb="00800000"/>
      <rgbColor rgb="00008080"/>
      <rgbColor rgb="000000FF"/>
      <rgbColor rgb="0000CCFF"/>
      <rgbColor rgb="00CCCCCC"/>
      <rgbColor rgb="00CCFFCC"/>
      <rgbColor rgb="00FFFF99"/>
      <rgbColor rgb="0095B3D7"/>
      <rgbColor rgb="00FAC090"/>
      <rgbColor rgb="00B3A2C7"/>
      <rgbColor rgb="00FFCC99"/>
      <rgbColor rgb="003366FF"/>
      <rgbColor rgb="00BFBFC0"/>
      <rgbColor rgb="0099CC00"/>
      <rgbColor rgb="00FFCC00"/>
      <rgbColor rgb="00FF9900"/>
      <rgbColor rgb="00FF6600"/>
      <rgbColor rgb="00666699"/>
      <rgbColor rgb="00909090"/>
      <rgbColor rgb="00003366"/>
      <rgbColor rgb="009BBB59"/>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6"/>
  </sheetPr>
  <dimension ref="A1:IV28"/>
  <sheetViews>
    <sheetView zoomScalePageLayoutView="0" workbookViewId="0" topLeftCell="A1">
      <selection activeCell="A1" sqref="A1"/>
    </sheetView>
  </sheetViews>
  <sheetFormatPr defaultColWidth="9.57421875" defaultRowHeight="12.75"/>
  <cols>
    <col min="1" max="1" width="134.57421875" style="1" customWidth="1"/>
    <col min="2" max="16384" width="9.57421875" style="1" customWidth="1"/>
  </cols>
  <sheetData>
    <row r="1" spans="1:256" ht="12.75">
      <c r="A1" s="277"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2" t="s">
        <v>1</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2" t="s">
        <v>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2" t="s">
        <v>3</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2" t="s">
        <v>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2" t="s">
        <v>5</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2" t="s">
        <v>6</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2" t="s">
        <v>7</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2" t="s">
        <v>8</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2"/>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3" t="s">
        <v>9</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6.25" customHeight="1">
      <c r="A23" s="4" t="s">
        <v>10</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4.5" customHeight="1">
      <c r="A24" s="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ht="23.25" customHeight="1">
      <c r="A25" s="6"/>
    </row>
    <row r="26" ht="12.75">
      <c r="A26" s="7" t="s">
        <v>11</v>
      </c>
    </row>
    <row r="27" ht="12.75">
      <c r="A27" s="8" t="s">
        <v>12</v>
      </c>
    </row>
    <row r="28" ht="201.75" customHeight="1">
      <c r="A28" s="9"/>
    </row>
  </sheetData>
  <sheetProtection selectLockedCells="1" selectUnlockedCells="1"/>
  <printOptions/>
  <pageMargins left="0.7875" right="0.7875" top="0.78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44"/>
    <pageSetUpPr fitToPage="1"/>
  </sheetPr>
  <dimension ref="A1:IV91"/>
  <sheetViews>
    <sheetView zoomScalePageLayoutView="0" workbookViewId="0" topLeftCell="A1">
      <selection activeCell="A1" sqref="A1"/>
    </sheetView>
  </sheetViews>
  <sheetFormatPr defaultColWidth="9.57421875" defaultRowHeight="12.75"/>
  <cols>
    <col min="1" max="1" width="83.140625" style="1" customWidth="1"/>
    <col min="2" max="2" width="1.1484375" style="0" customWidth="1"/>
    <col min="3" max="5" width="12.28125" style="1" customWidth="1"/>
    <col min="6" max="6" width="0.85546875" style="1" customWidth="1"/>
    <col min="7" max="9" width="12.28125" style="1" customWidth="1"/>
    <col min="10" max="10" width="1.1484375" style="1" customWidth="1"/>
    <col min="11" max="13" width="12.28125" style="1" customWidth="1"/>
    <col min="14" max="16384" width="9.57421875" style="1" customWidth="1"/>
  </cols>
  <sheetData>
    <row r="1" spans="1:249" ht="12.75">
      <c r="A1" s="270" t="s">
        <v>233</v>
      </c>
      <c r="B1" s="270"/>
      <c r="C1" s="270"/>
      <c r="D1" s="270"/>
      <c r="E1" s="270"/>
      <c r="F1" s="270"/>
      <c r="G1" s="270"/>
      <c r="H1" s="270"/>
      <c r="I1" s="270"/>
      <c r="J1" s="270"/>
      <c r="K1" s="270"/>
      <c r="L1" s="270"/>
      <c r="M1" s="270"/>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3.75" customHeight="1">
      <c r="A2" s="1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49" ht="12.75" customHeight="1">
      <c r="A3" s="10" t="s">
        <v>234</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3.75" customHeight="1">
      <c r="A4" s="10"/>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56" ht="12.75">
      <c r="A5" s="121"/>
      <c r="C5" s="285" t="s">
        <v>67</v>
      </c>
      <c r="D5" s="285"/>
      <c r="E5" s="285"/>
      <c r="F5" s="285"/>
      <c r="G5" s="285"/>
      <c r="H5" s="285"/>
      <c r="I5" s="285"/>
      <c r="J5"/>
      <c r="K5" s="285" t="s">
        <v>68</v>
      </c>
      <c r="L5" s="285"/>
      <c r="M5" s="28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49" ht="12.75">
      <c r="A6"/>
      <c r="C6" s="314" t="s">
        <v>279</v>
      </c>
      <c r="D6" s="314"/>
      <c r="E6" s="314"/>
      <c r="F6"/>
      <c r="G6" s="271"/>
      <c r="H6" s="272" t="s">
        <v>70</v>
      </c>
      <c r="I6" s="273"/>
      <c r="J6"/>
      <c r="K6" s="271"/>
      <c r="L6" s="272" t="s">
        <v>71</v>
      </c>
      <c r="M6" s="273"/>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12.75">
      <c r="A7" s="122" t="s">
        <v>235</v>
      </c>
      <c r="C7" s="122" t="s">
        <v>120</v>
      </c>
      <c r="D7" s="122" t="s">
        <v>123</v>
      </c>
      <c r="E7" s="122" t="s">
        <v>75</v>
      </c>
      <c r="F7"/>
      <c r="G7" s="122" t="s">
        <v>120</v>
      </c>
      <c r="H7" s="122" t="s">
        <v>123</v>
      </c>
      <c r="I7" s="122" t="s">
        <v>75</v>
      </c>
      <c r="J7"/>
      <c r="K7" s="122" t="s">
        <v>120</v>
      </c>
      <c r="L7" s="122" t="s">
        <v>123</v>
      </c>
      <c r="M7" s="122" t="s">
        <v>75</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row>
    <row r="8" spans="1:249" ht="12.75">
      <c r="A8" s="123" t="s">
        <v>236</v>
      </c>
      <c r="C8" s="124"/>
      <c r="D8" s="125"/>
      <c r="E8" s="126"/>
      <c r="F8"/>
      <c r="G8" s="124"/>
      <c r="H8" s="125"/>
      <c r="I8" s="126"/>
      <c r="J8"/>
      <c r="K8" s="124"/>
      <c r="L8" s="125"/>
      <c r="M8" s="12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2.75">
      <c r="A9" s="152" t="s">
        <v>280</v>
      </c>
      <c r="C9" s="153"/>
      <c r="D9" s="154"/>
      <c r="E9" s="155"/>
      <c r="F9"/>
      <c r="G9" s="153"/>
      <c r="H9" s="154"/>
      <c r="I9" s="155"/>
      <c r="J9"/>
      <c r="K9" s="153"/>
      <c r="L9" s="154"/>
      <c r="M9" s="155"/>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12.75">
      <c r="A10" s="135" t="s">
        <v>77</v>
      </c>
      <c r="C10" s="278">
        <f>SUM(C11:C17)</f>
        <v>0</v>
      </c>
      <c r="D10" s="278">
        <f>SUM(D11:D17)</f>
        <v>0</v>
      </c>
      <c r="E10" s="130">
        <f aca="true" t="shared" si="0" ref="E10:E25">SUM(C10:D10)</f>
        <v>0</v>
      </c>
      <c r="F10"/>
      <c r="G10" s="278">
        <f>SUM(G11:G17)</f>
        <v>0</v>
      </c>
      <c r="H10" s="278">
        <f>SUM(H11:H17)</f>
        <v>0</v>
      </c>
      <c r="I10" s="130">
        <f aca="true" t="shared" si="1" ref="I10:I25">SUM(G10:H10)</f>
        <v>0</v>
      </c>
      <c r="J10"/>
      <c r="K10" s="278">
        <f>SUM(K11:K17)</f>
        <v>0</v>
      </c>
      <c r="L10" s="278">
        <f>SUM(L11:L17)</f>
        <v>0</v>
      </c>
      <c r="M10" s="130">
        <f aca="true" t="shared" si="2" ref="M10:M25">SUM(K10:L10)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2.75">
      <c r="A11" s="156" t="s">
        <v>141</v>
      </c>
      <c r="C11" s="283"/>
      <c r="D11" s="283"/>
      <c r="E11" s="128">
        <f t="shared" si="0"/>
        <v>0</v>
      </c>
      <c r="F11"/>
      <c r="G11" s="283"/>
      <c r="H11" s="283"/>
      <c r="I11" s="128">
        <f t="shared" si="1"/>
        <v>0</v>
      </c>
      <c r="J11"/>
      <c r="K11" s="283"/>
      <c r="L11" s="283"/>
      <c r="M11" s="128">
        <f t="shared" si="2"/>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2.75">
      <c r="A12" s="156" t="s">
        <v>142</v>
      </c>
      <c r="C12" s="283"/>
      <c r="D12" s="283"/>
      <c r="E12" s="128">
        <f t="shared" si="0"/>
        <v>0</v>
      </c>
      <c r="F12"/>
      <c r="G12" s="283"/>
      <c r="H12" s="283"/>
      <c r="I12" s="128">
        <f t="shared" si="1"/>
        <v>0</v>
      </c>
      <c r="J12"/>
      <c r="K12" s="283"/>
      <c r="L12" s="283"/>
      <c r="M12" s="128">
        <f t="shared" si="2"/>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2.75">
      <c r="A13" s="156" t="s">
        <v>143</v>
      </c>
      <c r="C13" s="283"/>
      <c r="D13" s="283"/>
      <c r="E13" s="128">
        <f t="shared" si="0"/>
        <v>0</v>
      </c>
      <c r="F13"/>
      <c r="G13" s="283"/>
      <c r="H13" s="283"/>
      <c r="I13" s="128">
        <f t="shared" si="1"/>
        <v>0</v>
      </c>
      <c r="J13"/>
      <c r="K13" s="283"/>
      <c r="L13" s="283"/>
      <c r="M13" s="128">
        <f t="shared" si="2"/>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2.75">
      <c r="A14" s="156" t="s">
        <v>144</v>
      </c>
      <c r="C14" s="283"/>
      <c r="D14" s="283"/>
      <c r="E14" s="128">
        <f t="shared" si="0"/>
        <v>0</v>
      </c>
      <c r="F14"/>
      <c r="G14" s="283"/>
      <c r="H14" s="283"/>
      <c r="I14" s="128">
        <f t="shared" si="1"/>
        <v>0</v>
      </c>
      <c r="J14"/>
      <c r="K14" s="283"/>
      <c r="L14" s="283"/>
      <c r="M14" s="128">
        <f t="shared" si="2"/>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2.75">
      <c r="A15" s="156" t="s">
        <v>145</v>
      </c>
      <c r="C15" s="283"/>
      <c r="D15" s="283"/>
      <c r="E15" s="128">
        <f t="shared" si="0"/>
        <v>0</v>
      </c>
      <c r="F15"/>
      <c r="G15" s="283"/>
      <c r="H15" s="283"/>
      <c r="I15" s="128">
        <f t="shared" si="1"/>
        <v>0</v>
      </c>
      <c r="J15"/>
      <c r="K15" s="283"/>
      <c r="L15" s="283"/>
      <c r="M15" s="128">
        <f t="shared" si="2"/>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12.75">
      <c r="A16" s="156" t="s">
        <v>146</v>
      </c>
      <c r="C16" s="283"/>
      <c r="D16" s="283"/>
      <c r="E16" s="128">
        <f t="shared" si="0"/>
        <v>0</v>
      </c>
      <c r="F16"/>
      <c r="G16" s="283"/>
      <c r="H16" s="283"/>
      <c r="I16" s="128">
        <f t="shared" si="1"/>
        <v>0</v>
      </c>
      <c r="J16"/>
      <c r="K16" s="283"/>
      <c r="L16" s="283"/>
      <c r="M16" s="128">
        <f t="shared" si="2"/>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ht="12.75">
      <c r="A17" s="156" t="s">
        <v>147</v>
      </c>
      <c r="C17" s="283"/>
      <c r="D17" s="283"/>
      <c r="E17" s="128">
        <f t="shared" si="0"/>
        <v>0</v>
      </c>
      <c r="F17"/>
      <c r="G17" s="283"/>
      <c r="H17" s="283"/>
      <c r="I17" s="128">
        <f t="shared" si="1"/>
        <v>0</v>
      </c>
      <c r="J17"/>
      <c r="K17" s="283"/>
      <c r="L17" s="283"/>
      <c r="M17" s="128">
        <f t="shared" si="2"/>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ht="12.75">
      <c r="A18" s="135" t="s">
        <v>78</v>
      </c>
      <c r="C18" s="278">
        <f>SUM(C19:C24)</f>
        <v>0</v>
      </c>
      <c r="D18" s="278">
        <f>SUM(D19:D24)</f>
        <v>0</v>
      </c>
      <c r="E18" s="130">
        <f t="shared" si="0"/>
        <v>0</v>
      </c>
      <c r="F18"/>
      <c r="G18" s="278">
        <f>SUM(G19:G24)</f>
        <v>0</v>
      </c>
      <c r="H18" s="278">
        <f>SUM(H19:H24)</f>
        <v>0</v>
      </c>
      <c r="I18" s="130">
        <f t="shared" si="1"/>
        <v>0</v>
      </c>
      <c r="J18"/>
      <c r="K18" s="278">
        <f>SUM(K19:K24)</f>
        <v>0</v>
      </c>
      <c r="L18" s="278">
        <f>SUM(L19:L24)</f>
        <v>0</v>
      </c>
      <c r="M18" s="130">
        <f t="shared" si="2"/>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2.75">
      <c r="A19" s="156" t="s">
        <v>142</v>
      </c>
      <c r="C19" s="283"/>
      <c r="D19" s="283"/>
      <c r="E19" s="128">
        <f t="shared" si="0"/>
        <v>0</v>
      </c>
      <c r="F19"/>
      <c r="G19" s="283"/>
      <c r="H19" s="283"/>
      <c r="I19" s="128">
        <f t="shared" si="1"/>
        <v>0</v>
      </c>
      <c r="J19"/>
      <c r="K19" s="283"/>
      <c r="L19" s="283"/>
      <c r="M19" s="128">
        <f t="shared" si="2"/>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2.75">
      <c r="A20" s="156" t="s">
        <v>143</v>
      </c>
      <c r="C20" s="283"/>
      <c r="D20" s="283"/>
      <c r="E20" s="128">
        <f t="shared" si="0"/>
        <v>0</v>
      </c>
      <c r="F20"/>
      <c r="G20" s="283"/>
      <c r="H20" s="283"/>
      <c r="I20" s="128">
        <f t="shared" si="1"/>
        <v>0</v>
      </c>
      <c r="J20"/>
      <c r="K20" s="283"/>
      <c r="L20" s="283"/>
      <c r="M20" s="128">
        <f t="shared" si="2"/>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2.75">
      <c r="A21" s="156" t="s">
        <v>144</v>
      </c>
      <c r="C21" s="283"/>
      <c r="D21" s="283"/>
      <c r="E21" s="128">
        <f t="shared" si="0"/>
        <v>0</v>
      </c>
      <c r="F21"/>
      <c r="G21" s="283"/>
      <c r="H21" s="283"/>
      <c r="I21" s="128">
        <f t="shared" si="1"/>
        <v>0</v>
      </c>
      <c r="J21"/>
      <c r="K21" s="283"/>
      <c r="L21" s="283"/>
      <c r="M21" s="128">
        <f t="shared" si="2"/>
        <v>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ht="12.75">
      <c r="A22" s="156" t="s">
        <v>145</v>
      </c>
      <c r="C22" s="283"/>
      <c r="D22" s="283"/>
      <c r="E22" s="128">
        <f t="shared" si="0"/>
        <v>0</v>
      </c>
      <c r="F22"/>
      <c r="G22" s="283"/>
      <c r="H22" s="283"/>
      <c r="I22" s="128">
        <f t="shared" si="1"/>
        <v>0</v>
      </c>
      <c r="J22"/>
      <c r="K22" s="283"/>
      <c r="L22" s="283"/>
      <c r="M22" s="128">
        <f t="shared" si="2"/>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ht="12.75">
      <c r="A23" s="156" t="s">
        <v>146</v>
      </c>
      <c r="C23" s="283"/>
      <c r="D23" s="283"/>
      <c r="E23" s="128">
        <f t="shared" si="0"/>
        <v>0</v>
      </c>
      <c r="F23"/>
      <c r="G23" s="283"/>
      <c r="H23" s="283"/>
      <c r="I23" s="128">
        <f t="shared" si="1"/>
        <v>0</v>
      </c>
      <c r="J23"/>
      <c r="K23" s="283"/>
      <c r="L23" s="283"/>
      <c r="M23" s="128">
        <f t="shared" si="2"/>
        <v>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12.75">
      <c r="A24" s="156" t="s">
        <v>148</v>
      </c>
      <c r="C24" s="283"/>
      <c r="D24" s="283"/>
      <c r="E24" s="128">
        <f t="shared" si="0"/>
        <v>0</v>
      </c>
      <c r="F24"/>
      <c r="G24" s="283"/>
      <c r="H24" s="283"/>
      <c r="I24" s="128">
        <f t="shared" si="1"/>
        <v>0</v>
      </c>
      <c r="J24"/>
      <c r="K24" s="283"/>
      <c r="L24" s="283"/>
      <c r="M24" s="128">
        <f t="shared" si="2"/>
        <v>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ht="12.75">
      <c r="A25" s="129" t="s">
        <v>81</v>
      </c>
      <c r="C25" s="284">
        <f>SUM(C10,C18)</f>
        <v>0</v>
      </c>
      <c r="D25" s="284">
        <f>SUM(D10,D18)</f>
        <v>0</v>
      </c>
      <c r="E25" s="130">
        <f t="shared" si="0"/>
        <v>0</v>
      </c>
      <c r="F25"/>
      <c r="G25" s="284">
        <f>SUM(G10,G18)</f>
        <v>0</v>
      </c>
      <c r="H25" s="284">
        <f>SUM(H10,H18)</f>
        <v>0</v>
      </c>
      <c r="I25" s="130">
        <f t="shared" si="1"/>
        <v>0</v>
      </c>
      <c r="J25"/>
      <c r="K25" s="284">
        <f>SUM(K10,K18)</f>
        <v>0</v>
      </c>
      <c r="L25" s="284">
        <f>SUM(L10,L18)</f>
        <v>0</v>
      </c>
      <c r="M25" s="130">
        <f t="shared" si="2"/>
        <v>0</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ht="12.75">
      <c r="A26" s="152" t="s">
        <v>149</v>
      </c>
      <c r="C26" s="157"/>
      <c r="D26" s="158"/>
      <c r="E26" s="159"/>
      <c r="F26"/>
      <c r="G26" s="157"/>
      <c r="H26" s="158"/>
      <c r="I26" s="159"/>
      <c r="J26"/>
      <c r="K26" s="157"/>
      <c r="L26" s="158"/>
      <c r="M26" s="159"/>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row>
    <row r="27" spans="1:249" ht="12.75">
      <c r="A27" s="51" t="s">
        <v>282</v>
      </c>
      <c r="C27" s="127"/>
      <c r="D27" s="127"/>
      <c r="E27" s="128">
        <f>SUM(C27:D27)</f>
        <v>0</v>
      </c>
      <c r="F27"/>
      <c r="G27" s="127"/>
      <c r="H27" s="127"/>
      <c r="I27" s="128">
        <f>SUM(G27:H27)</f>
        <v>0</v>
      </c>
      <c r="J27"/>
      <c r="K27" s="127"/>
      <c r="L27" s="127"/>
      <c r="M27" s="128">
        <f>SUM(K27:L27)</f>
        <v>0</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row>
    <row r="28" spans="1:249" ht="12.75">
      <c r="A28" s="135" t="s">
        <v>283</v>
      </c>
      <c r="C28" s="160"/>
      <c r="D28" s="161"/>
      <c r="E28" s="162"/>
      <c r="F28"/>
      <c r="G28" s="160"/>
      <c r="H28" s="161"/>
      <c r="I28" s="162"/>
      <c r="J28"/>
      <c r="K28" s="160"/>
      <c r="L28" s="161"/>
      <c r="M28" s="16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ht="12.75">
      <c r="A29" s="163" t="s">
        <v>152</v>
      </c>
      <c r="C29" s="164"/>
      <c r="D29" s="165"/>
      <c r="E29" s="166"/>
      <c r="F29"/>
      <c r="G29" s="164"/>
      <c r="H29" s="165"/>
      <c r="I29" s="166"/>
      <c r="J29"/>
      <c r="K29" s="164"/>
      <c r="L29" s="165"/>
      <c r="M29" s="166"/>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1:249" ht="12.75">
      <c r="A30" s="163" t="s">
        <v>153</v>
      </c>
      <c r="C30" s="165"/>
      <c r="D30" s="164"/>
      <c r="E30" s="167"/>
      <c r="F30"/>
      <c r="G30" s="165"/>
      <c r="H30" s="164"/>
      <c r="I30" s="167"/>
      <c r="J30"/>
      <c r="K30" s="165"/>
      <c r="L30" s="164"/>
      <c r="M30" s="167"/>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12.75">
      <c r="A31" s="163" t="s">
        <v>154</v>
      </c>
      <c r="C31" s="164"/>
      <c r="D31" s="164"/>
      <c r="E31" s="167"/>
      <c r="F31"/>
      <c r="G31" s="164"/>
      <c r="H31" s="164"/>
      <c r="I31" s="167"/>
      <c r="J31"/>
      <c r="K31" s="164"/>
      <c r="L31" s="164"/>
      <c r="M31" s="167"/>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12.75">
      <c r="A32" s="135" t="s">
        <v>155</v>
      </c>
      <c r="C32" s="128">
        <f>SUM(C28:C31)</f>
        <v>0</v>
      </c>
      <c r="D32" s="128">
        <f>SUM(D28:D31)</f>
        <v>0</v>
      </c>
      <c r="E32" s="128">
        <f>SUM(C32:D32)</f>
        <v>0</v>
      </c>
      <c r="F32"/>
      <c r="G32" s="128">
        <f>SUM(G28:G31)</f>
        <v>0</v>
      </c>
      <c r="H32" s="128">
        <f>SUM(H28:H31)</f>
        <v>0</v>
      </c>
      <c r="I32" s="128">
        <f>SUM(G32:H32)</f>
        <v>0</v>
      </c>
      <c r="J32"/>
      <c r="K32" s="128">
        <f>SUM(K28:K31)</f>
        <v>0</v>
      </c>
      <c r="L32" s="128">
        <f>SUM(L28:L31)</f>
        <v>0</v>
      </c>
      <c r="M32" s="128">
        <f>SUM(K32:L32)</f>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12.75">
      <c r="A33" s="135" t="s">
        <v>284</v>
      </c>
      <c r="C33" s="127"/>
      <c r="D33" s="127"/>
      <c r="E33" s="128">
        <f>SUM(C33:D33)</f>
        <v>0</v>
      </c>
      <c r="F33"/>
      <c r="G33" s="127"/>
      <c r="H33" s="127"/>
      <c r="I33" s="128">
        <f>SUM(G33:H33)</f>
        <v>0</v>
      </c>
      <c r="J33"/>
      <c r="K33" s="127"/>
      <c r="L33" s="127"/>
      <c r="M33" s="128">
        <f>SUM(K33:L33)</f>
        <v>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12.75">
      <c r="A34" s="168" t="s">
        <v>285</v>
      </c>
      <c r="C34" s="164"/>
      <c r="D34" s="164"/>
      <c r="E34" s="128"/>
      <c r="F34"/>
      <c r="G34" s="164"/>
      <c r="H34" s="164"/>
      <c r="I34" s="128">
        <f>SUM(G34:H34)</f>
        <v>0</v>
      </c>
      <c r="J34"/>
      <c r="K34" s="164"/>
      <c r="L34" s="164"/>
      <c r="M34" s="128">
        <f>SUM(K34:L34)</f>
        <v>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12.75">
      <c r="A35" s="168" t="s">
        <v>286</v>
      </c>
      <c r="C35" s="164"/>
      <c r="D35" s="164"/>
      <c r="E35" s="128"/>
      <c r="F35"/>
      <c r="G35" s="164"/>
      <c r="H35" s="164"/>
      <c r="I35" s="128">
        <f>SUM(G35:H35)</f>
        <v>0</v>
      </c>
      <c r="J35"/>
      <c r="K35" s="164"/>
      <c r="L35" s="164"/>
      <c r="M35" s="128">
        <f>SUM(K35:L35)</f>
        <v>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13.5" thickBot="1">
      <c r="A36" s="169" t="s">
        <v>81</v>
      </c>
      <c r="C36" s="170">
        <f>C27+C32+C33+C34+C35</f>
        <v>0</v>
      </c>
      <c r="D36" s="170">
        <f>D27+D32+D33+D34+D35</f>
        <v>0</v>
      </c>
      <c r="E36" s="128">
        <f>SUM(C36:D36)</f>
        <v>0</v>
      </c>
      <c r="F36"/>
      <c r="G36" s="170">
        <f>G27+G32+G33+G34+G35</f>
        <v>0</v>
      </c>
      <c r="H36" s="170">
        <f>H27+H32+H33+H34+H35</f>
        <v>0</v>
      </c>
      <c r="I36" s="128">
        <f>SUM(G36:H36)</f>
        <v>0</v>
      </c>
      <c r="J36"/>
      <c r="K36" s="170">
        <f>K27+K32+K33+K34+K35</f>
        <v>0</v>
      </c>
      <c r="L36" s="170">
        <f>L27+L32+L33+L34+L35</f>
        <v>0</v>
      </c>
      <c r="M36" s="128">
        <f>SUM(K36:L36)</f>
        <v>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13.5" thickBot="1">
      <c r="A37" s="171" t="s">
        <v>188</v>
      </c>
      <c r="C37" s="172">
        <f>C25+C36</f>
        <v>0</v>
      </c>
      <c r="D37" s="149">
        <f>D25+D36</f>
        <v>0</v>
      </c>
      <c r="E37" s="173">
        <f>SUM(C37:D37)</f>
        <v>0</v>
      </c>
      <c r="F37"/>
      <c r="G37" s="172">
        <f>G25+G36+G19</f>
        <v>0</v>
      </c>
      <c r="H37" s="149">
        <f>H25+H36+H19</f>
        <v>0</v>
      </c>
      <c r="I37" s="173">
        <f>I19+I36</f>
        <v>0</v>
      </c>
      <c r="J37"/>
      <c r="K37" s="172">
        <f>K25+K36+K19</f>
        <v>0</v>
      </c>
      <c r="L37" s="149">
        <f>L25+L36+L19</f>
        <v>0</v>
      </c>
      <c r="M37" s="173">
        <f>M19+M36</f>
        <v>0</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ht="3.75" customHeight="1">
      <c r="A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1:249" ht="12.75">
      <c r="A39" s="123" t="s">
        <v>308</v>
      </c>
      <c r="C39" s="131"/>
      <c r="D39" s="132"/>
      <c r="E39" s="133"/>
      <c r="F39"/>
      <c r="G39" s="131"/>
      <c r="H39" s="132"/>
      <c r="I39" s="133"/>
      <c r="J39"/>
      <c r="K39" s="131"/>
      <c r="L39" s="132"/>
      <c r="M39" s="133"/>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1:249" ht="12.75">
      <c r="A40" s="51" t="s">
        <v>77</v>
      </c>
      <c r="C40" s="127"/>
      <c r="D40" s="127"/>
      <c r="E40" s="128">
        <f>SUM(C40:D40)</f>
        <v>0</v>
      </c>
      <c r="F40"/>
      <c r="G40" s="127"/>
      <c r="H40" s="127"/>
      <c r="I40" s="128">
        <f>SUM(G40:H40)</f>
        <v>0</v>
      </c>
      <c r="J40"/>
      <c r="K40" s="127"/>
      <c r="L40" s="127"/>
      <c r="M40" s="128">
        <f>SUM(K40:L40)</f>
        <v>0</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1:249" ht="12.75">
      <c r="A41" s="51" t="s">
        <v>78</v>
      </c>
      <c r="C41" s="127"/>
      <c r="D41" s="127"/>
      <c r="E41" s="128">
        <f>SUM(C41:D41)</f>
        <v>0</v>
      </c>
      <c r="F41"/>
      <c r="G41" s="127"/>
      <c r="H41" s="127"/>
      <c r="I41" s="128">
        <f>SUM(G41:H41)</f>
        <v>0</v>
      </c>
      <c r="J41"/>
      <c r="K41" s="127"/>
      <c r="L41" s="127"/>
      <c r="M41" s="128">
        <f>SUM(K41:L41)</f>
        <v>0</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1:249" ht="12.75">
      <c r="A42" s="135" t="s">
        <v>81</v>
      </c>
      <c r="C42" s="130">
        <f>SUM(C40:C41)</f>
        <v>0</v>
      </c>
      <c r="D42" s="130">
        <f>SUM(D40:D41)</f>
        <v>0</v>
      </c>
      <c r="E42" s="130">
        <f>SUM(C42:D42)</f>
        <v>0</v>
      </c>
      <c r="F42"/>
      <c r="G42" s="130">
        <f>SUM(G40:G41)</f>
        <v>0</v>
      </c>
      <c r="H42" s="130">
        <f>SUM(H40:H41)</f>
        <v>0</v>
      </c>
      <c r="I42" s="130">
        <f>SUM(G42:H42)</f>
        <v>0</v>
      </c>
      <c r="J42" s="174"/>
      <c r="K42" s="130">
        <f>SUM(K40:K41)</f>
        <v>0</v>
      </c>
      <c r="L42" s="130">
        <f>SUM(L40:L41)</f>
        <v>0</v>
      </c>
      <c r="M42" s="130">
        <f>SUM(K42:L42)</f>
        <v>0</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1:249" ht="3.75" customHeight="1">
      <c r="A43"/>
      <c r="C43"/>
      <c r="D43"/>
      <c r="E43"/>
      <c r="F43"/>
      <c r="G43"/>
      <c r="H43"/>
      <c r="I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1:249" ht="12.75">
      <c r="A44" s="123" t="s">
        <v>237</v>
      </c>
      <c r="C44" s="131"/>
      <c r="D44" s="132"/>
      <c r="E44" s="133"/>
      <c r="F44"/>
      <c r="G44" s="131"/>
      <c r="H44" s="132"/>
      <c r="I44" s="133"/>
      <c r="K44" s="131"/>
      <c r="L44" s="132"/>
      <c r="M44" s="133"/>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1:249" ht="12.75">
      <c r="A45" s="51" t="s">
        <v>160</v>
      </c>
      <c r="C45" s="127"/>
      <c r="D45" s="127"/>
      <c r="E45" s="128"/>
      <c r="F45"/>
      <c r="G45" s="127"/>
      <c r="H45" s="127"/>
      <c r="I45" s="128"/>
      <c r="K45" s="127"/>
      <c r="L45" s="127"/>
      <c r="M45" s="128"/>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1:249" ht="12.75">
      <c r="A46" s="135" t="s">
        <v>309</v>
      </c>
      <c r="C46" s="160"/>
      <c r="D46" s="161"/>
      <c r="E46" s="162"/>
      <c r="F46"/>
      <c r="G46" s="160"/>
      <c r="H46" s="161"/>
      <c r="I46" s="162"/>
      <c r="K46" s="160"/>
      <c r="L46" s="161"/>
      <c r="M46" s="162"/>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1:13" s="174" customFormat="1" ht="12.75">
      <c r="A47" s="163" t="s">
        <v>162</v>
      </c>
      <c r="C47" s="127"/>
      <c r="D47" s="165"/>
      <c r="E47" s="166"/>
      <c r="G47" s="127"/>
      <c r="H47" s="165"/>
      <c r="I47" s="166"/>
      <c r="J47" s="1"/>
      <c r="K47" s="127"/>
      <c r="L47" s="165"/>
      <c r="M47" s="166"/>
    </row>
    <row r="48" spans="1:13" ht="12.75">
      <c r="A48" s="163" t="s">
        <v>163</v>
      </c>
      <c r="B48" s="174"/>
      <c r="C48" s="127"/>
      <c r="D48" s="175"/>
      <c r="E48" s="176"/>
      <c r="G48" s="127"/>
      <c r="H48" s="175"/>
      <c r="I48" s="176"/>
      <c r="K48" s="127"/>
      <c r="L48" s="175"/>
      <c r="M48" s="176"/>
    </row>
    <row r="49" spans="1:13" ht="12.75">
      <c r="A49" s="163" t="s">
        <v>164</v>
      </c>
      <c r="B49" s="174"/>
      <c r="C49" s="127"/>
      <c r="D49" s="175"/>
      <c r="E49" s="176"/>
      <c r="G49" s="127"/>
      <c r="H49" s="175"/>
      <c r="I49" s="176"/>
      <c r="K49" s="127"/>
      <c r="L49" s="175"/>
      <c r="M49" s="176"/>
    </row>
    <row r="50" spans="1:13" ht="12.75">
      <c r="A50" s="163" t="s">
        <v>153</v>
      </c>
      <c r="B50" s="174"/>
      <c r="C50" s="165"/>
      <c r="D50" s="164"/>
      <c r="E50" s="167"/>
      <c r="G50" s="165"/>
      <c r="H50" s="164"/>
      <c r="I50" s="167"/>
      <c r="K50" s="165"/>
      <c r="L50" s="164"/>
      <c r="M50" s="167"/>
    </row>
    <row r="51" spans="1:13" ht="12.75">
      <c r="A51" s="135" t="s">
        <v>165</v>
      </c>
      <c r="C51" s="128">
        <f>SUM(C47:C50)</f>
        <v>0</v>
      </c>
      <c r="D51" s="128">
        <f>SUM(D47:D50)</f>
        <v>0</v>
      </c>
      <c r="E51" s="128">
        <f>SUM(C51:D51)</f>
        <v>0</v>
      </c>
      <c r="G51" s="128">
        <f>SUM(G47:G50)</f>
        <v>0</v>
      </c>
      <c r="H51" s="128">
        <f>SUM(H47:H50)</f>
        <v>0</v>
      </c>
      <c r="I51" s="128">
        <f>SUM(G51:H51)</f>
        <v>0</v>
      </c>
      <c r="K51" s="128">
        <f>SUM(K47:K50)</f>
        <v>0</v>
      </c>
      <c r="L51" s="128">
        <f>SUM(L47:L50)</f>
        <v>0</v>
      </c>
      <c r="M51" s="128">
        <f>SUM(K51:L51)</f>
        <v>0</v>
      </c>
    </row>
    <row r="52" spans="1:13" ht="12.75">
      <c r="A52" s="51" t="s">
        <v>310</v>
      </c>
      <c r="C52" s="127"/>
      <c r="D52" s="127"/>
      <c r="E52" s="128">
        <f>SUM(C52:D52)</f>
        <v>0</v>
      </c>
      <c r="G52" s="127"/>
      <c r="H52" s="127"/>
      <c r="I52" s="128">
        <f>SUM(G52:H52)</f>
        <v>0</v>
      </c>
      <c r="K52" s="127"/>
      <c r="L52" s="127"/>
      <c r="M52" s="128">
        <f>SUM(K52:L52)</f>
        <v>0</v>
      </c>
    </row>
    <row r="53" spans="1:13" ht="12.75">
      <c r="A53" s="51" t="s">
        <v>289</v>
      </c>
      <c r="C53" s="127"/>
      <c r="D53" s="127"/>
      <c r="E53" s="128">
        <f>SUM(C53:D53)</f>
        <v>0</v>
      </c>
      <c r="G53" s="127"/>
      <c r="H53" s="127"/>
      <c r="I53" s="128">
        <f>SUM(G53:H53)</f>
        <v>0</v>
      </c>
      <c r="K53" s="127"/>
      <c r="L53" s="127"/>
      <c r="M53" s="128">
        <f>SUM(K53:L53)</f>
        <v>0</v>
      </c>
    </row>
    <row r="54" spans="1:13" ht="12.75">
      <c r="A54" s="168" t="s">
        <v>290</v>
      </c>
      <c r="C54" s="127"/>
      <c r="D54" s="127"/>
      <c r="E54" s="128">
        <f>SUM(C54:D54)</f>
        <v>0</v>
      </c>
      <c r="G54" s="127"/>
      <c r="H54" s="127"/>
      <c r="I54" s="128">
        <f>SUM(G54:H54)</f>
        <v>0</v>
      </c>
      <c r="K54" s="127"/>
      <c r="L54" s="127"/>
      <c r="M54" s="128">
        <f>SUM(K54:L54)</f>
        <v>0</v>
      </c>
    </row>
    <row r="55" spans="1:13" ht="12.75">
      <c r="A55" s="168" t="s">
        <v>291</v>
      </c>
      <c r="C55" s="127"/>
      <c r="D55" s="127"/>
      <c r="E55" s="128"/>
      <c r="G55" s="127"/>
      <c r="H55" s="127"/>
      <c r="I55" s="128"/>
      <c r="K55" s="127"/>
      <c r="L55" s="127"/>
      <c r="M55" s="128"/>
    </row>
    <row r="56" spans="1:13" ht="13.5" thickBot="1">
      <c r="A56" s="168" t="s">
        <v>292</v>
      </c>
      <c r="C56" s="127"/>
      <c r="D56" s="127"/>
      <c r="E56" s="128"/>
      <c r="G56" s="127"/>
      <c r="H56" s="127"/>
      <c r="I56" s="128"/>
      <c r="K56" s="127"/>
      <c r="L56" s="127"/>
      <c r="M56" s="128"/>
    </row>
    <row r="57" spans="1:13" ht="13.5" thickBot="1">
      <c r="A57" s="74" t="s">
        <v>170</v>
      </c>
      <c r="C57" s="172">
        <f>C45+SUM(C51:C56)</f>
        <v>0</v>
      </c>
      <c r="D57" s="149">
        <f>D45+SUM(D51:D56)</f>
        <v>0</v>
      </c>
      <c r="E57" s="173">
        <f>SUM(C57:D57)</f>
        <v>0</v>
      </c>
      <c r="G57" s="172">
        <f>G45+SUM(G51:G56)</f>
        <v>0</v>
      </c>
      <c r="H57" s="149">
        <f>H45+SUM(H51:H56)</f>
        <v>0</v>
      </c>
      <c r="I57" s="173">
        <f>SUM(G57:H57)</f>
        <v>0</v>
      </c>
      <c r="K57" s="172">
        <f>K45+SUM(K51:K56)</f>
        <v>0</v>
      </c>
      <c r="L57" s="149">
        <f>L45+SUM(L51:L56)</f>
        <v>0</v>
      </c>
      <c r="M57" s="173">
        <f>SUM(K57:L57)</f>
        <v>0</v>
      </c>
    </row>
    <row r="58" spans="1:13" ht="3.75" customHeight="1">
      <c r="A58"/>
      <c r="C58"/>
      <c r="D58"/>
      <c r="E58"/>
      <c r="G58"/>
      <c r="H58"/>
      <c r="I58"/>
      <c r="K58"/>
      <c r="L58"/>
      <c r="M58"/>
    </row>
    <row r="59" spans="1:13" ht="12.75">
      <c r="A59" s="123" t="s">
        <v>171</v>
      </c>
      <c r="C59" s="131"/>
      <c r="D59" s="132"/>
      <c r="E59" s="133"/>
      <c r="G59" s="181"/>
      <c r="H59" s="182"/>
      <c r="I59" s="183"/>
      <c r="K59" s="181"/>
      <c r="L59" s="182"/>
      <c r="M59" s="183"/>
    </row>
    <row r="60" spans="1:13" ht="12.75">
      <c r="A60" s="51" t="s">
        <v>172</v>
      </c>
      <c r="C60" s="282"/>
      <c r="D60" s="282"/>
      <c r="E60" s="177"/>
      <c r="G60" s="127"/>
      <c r="H60" s="127"/>
      <c r="I60" s="177"/>
      <c r="K60" s="127"/>
      <c r="L60" s="127"/>
      <c r="M60" s="177"/>
    </row>
    <row r="61" spans="1:13" ht="12.75">
      <c r="A61" s="51" t="s">
        <v>173</v>
      </c>
      <c r="C61" s="282"/>
      <c r="D61" s="282"/>
      <c r="E61" s="178"/>
      <c r="G61" s="127"/>
      <c r="H61" s="127"/>
      <c r="I61" s="178"/>
      <c r="K61" s="127"/>
      <c r="L61" s="127"/>
      <c r="M61" s="178"/>
    </row>
    <row r="62" spans="1:13" ht="12.75">
      <c r="A62" s="51" t="s">
        <v>174</v>
      </c>
      <c r="C62" s="282"/>
      <c r="D62" s="282"/>
      <c r="E62" s="179"/>
      <c r="G62" s="127"/>
      <c r="H62" s="127"/>
      <c r="I62" s="179"/>
      <c r="K62" s="127"/>
      <c r="L62" s="127"/>
      <c r="M62" s="179"/>
    </row>
    <row r="63" spans="1:13" ht="3.75" customHeight="1">
      <c r="A63"/>
      <c r="C63"/>
      <c r="D63"/>
      <c r="E63"/>
      <c r="G63"/>
      <c r="H63"/>
      <c r="I63"/>
      <c r="K63"/>
      <c r="L63"/>
      <c r="M63"/>
    </row>
    <row r="64" spans="1:13" ht="13.5" thickBot="1">
      <c r="A64" s="180" t="s">
        <v>175</v>
      </c>
      <c r="C64" s="181"/>
      <c r="D64" s="182"/>
      <c r="E64" s="183"/>
      <c r="G64" s="181"/>
      <c r="H64" s="182"/>
      <c r="I64" s="183"/>
      <c r="K64" s="181"/>
      <c r="L64" s="182"/>
      <c r="M64" s="183"/>
    </row>
    <row r="65" spans="1:13" ht="13.5" thickBot="1">
      <c r="A65" s="74" t="s">
        <v>176</v>
      </c>
      <c r="C65" s="172">
        <f>C57+C42-C37-C60-C61+C62</f>
        <v>0</v>
      </c>
      <c r="D65" s="149">
        <f>D57+D42-D37+C60+C61-C62</f>
        <v>0</v>
      </c>
      <c r="E65" s="173">
        <f>SUM(C65:D65)</f>
        <v>0</v>
      </c>
      <c r="G65" s="172">
        <f>G57+G42-G37-G60-G61+G62</f>
        <v>0</v>
      </c>
      <c r="H65" s="149">
        <f>H57+H42-H37+G60+G61-G62</f>
        <v>0</v>
      </c>
      <c r="I65" s="173">
        <f>SUM(G65:H65)</f>
        <v>0</v>
      </c>
      <c r="K65" s="172">
        <f>K57+K42-K37-K60-K61+K62</f>
        <v>0</v>
      </c>
      <c r="L65" s="149">
        <f>L57+L42-L37+K60+K61-K62</f>
        <v>0</v>
      </c>
      <c r="M65" s="173">
        <f>SUM(K65:L65)</f>
        <v>0</v>
      </c>
    </row>
    <row r="66" spans="1:5" ht="12.75">
      <c r="A66" s="114"/>
      <c r="C66"/>
      <c r="D66"/>
      <c r="E66"/>
    </row>
    <row r="67" spans="1:5" ht="12.75">
      <c r="A67" s="114" t="s">
        <v>46</v>
      </c>
      <c r="C67"/>
      <c r="D67"/>
      <c r="E67"/>
    </row>
    <row r="68" spans="1:5" ht="12.75">
      <c r="A68" s="318" t="s">
        <v>96</v>
      </c>
      <c r="B68" s="318"/>
      <c r="C68" s="318"/>
      <c r="D68" s="318"/>
      <c r="E68" s="318"/>
    </row>
    <row r="69" spans="1:5" ht="12.75">
      <c r="A69" s="189" t="s">
        <v>97</v>
      </c>
      <c r="B69" s="189"/>
      <c r="C69" s="189"/>
      <c r="D69" s="189"/>
      <c r="E69" s="189"/>
    </row>
    <row r="70" spans="1:5" ht="12.75">
      <c r="A70" s="189" t="s">
        <v>98</v>
      </c>
      <c r="B70" s="189"/>
      <c r="C70" s="189"/>
      <c r="D70" s="189"/>
      <c r="E70" s="189"/>
    </row>
    <row r="71" spans="1:5" ht="25.5" customHeight="1">
      <c r="A71" s="308" t="s">
        <v>311</v>
      </c>
      <c r="B71" s="308"/>
      <c r="C71" s="308"/>
      <c r="D71" s="308"/>
      <c r="E71" s="308"/>
    </row>
    <row r="72" spans="1:5" ht="25.5" customHeight="1">
      <c r="A72" s="308" t="s">
        <v>312</v>
      </c>
      <c r="B72" s="308"/>
      <c r="C72" s="308"/>
      <c r="D72" s="308"/>
      <c r="E72" s="308"/>
    </row>
    <row r="73" spans="1:5" ht="25.5" customHeight="1">
      <c r="A73" s="308" t="s">
        <v>313</v>
      </c>
      <c r="B73" s="308"/>
      <c r="C73" s="308"/>
      <c r="D73" s="308"/>
      <c r="E73" s="308"/>
    </row>
    <row r="74" spans="1:5" ht="25.5" customHeight="1">
      <c r="A74" s="308" t="s">
        <v>314</v>
      </c>
      <c r="B74" s="308"/>
      <c r="C74" s="308"/>
      <c r="D74" s="308"/>
      <c r="E74" s="308"/>
    </row>
    <row r="75" spans="1:5" ht="25.5" customHeight="1">
      <c r="A75" s="308" t="s">
        <v>315</v>
      </c>
      <c r="B75" s="308"/>
      <c r="C75" s="308"/>
      <c r="D75" s="308"/>
      <c r="E75" s="308"/>
    </row>
    <row r="76" spans="1:5" ht="25.5" customHeight="1">
      <c r="A76" s="308" t="s">
        <v>316</v>
      </c>
      <c r="B76" s="308"/>
      <c r="C76" s="308"/>
      <c r="D76" s="308"/>
      <c r="E76" s="308"/>
    </row>
    <row r="77" spans="1:5" ht="13.5" customHeight="1">
      <c r="A77" s="308" t="s">
        <v>317</v>
      </c>
      <c r="B77" s="308"/>
      <c r="C77" s="308"/>
      <c r="D77" s="308"/>
      <c r="E77" s="308"/>
    </row>
    <row r="78" spans="1:5" ht="13.5" customHeight="1">
      <c r="A78" s="308" t="s">
        <v>318</v>
      </c>
      <c r="B78" s="308"/>
      <c r="C78" s="308"/>
      <c r="D78" s="308"/>
      <c r="E78" s="308"/>
    </row>
    <row r="79" spans="1:5" ht="25.5" customHeight="1">
      <c r="A79" s="308" t="s">
        <v>319</v>
      </c>
      <c r="B79" s="308"/>
      <c r="C79" s="308"/>
      <c r="D79" s="308"/>
      <c r="E79" s="308"/>
    </row>
    <row r="80" spans="1:5" ht="13.5" customHeight="1">
      <c r="A80" s="308" t="s">
        <v>320</v>
      </c>
      <c r="B80" s="308"/>
      <c r="C80" s="308"/>
      <c r="D80" s="308"/>
      <c r="E80" s="308"/>
    </row>
    <row r="81" spans="1:5" ht="25.5" customHeight="1">
      <c r="A81" s="308" t="s">
        <v>321</v>
      </c>
      <c r="B81" s="308"/>
      <c r="C81" s="308"/>
      <c r="D81" s="308"/>
      <c r="E81" s="308"/>
    </row>
    <row r="82" spans="1:5" ht="25.5" customHeight="1">
      <c r="A82" s="308" t="s">
        <v>322</v>
      </c>
      <c r="B82" s="308"/>
      <c r="C82" s="308"/>
      <c r="D82" s="308"/>
      <c r="E82" s="308"/>
    </row>
    <row r="83" spans="1:5" ht="25.5" customHeight="1">
      <c r="A83" s="308" t="s">
        <v>323</v>
      </c>
      <c r="B83" s="308"/>
      <c r="C83" s="308"/>
      <c r="D83" s="308"/>
      <c r="E83" s="308"/>
    </row>
    <row r="84" spans="1:5" ht="13.5" thickBot="1">
      <c r="A84"/>
      <c r="C84"/>
      <c r="D84"/>
      <c r="E84"/>
    </row>
    <row r="85" spans="1:5" ht="12.75">
      <c r="A85" s="184" t="s">
        <v>183</v>
      </c>
      <c r="B85" s="185"/>
      <c r="C85" s="186"/>
      <c r="D85" s="186"/>
      <c r="E85" s="187"/>
    </row>
    <row r="86" spans="1:5" ht="13.5" thickBot="1">
      <c r="A86" s="310"/>
      <c r="B86" s="310"/>
      <c r="C86" s="310"/>
      <c r="D86" s="310"/>
      <c r="E86" s="310"/>
    </row>
    <row r="87" spans="1:5" ht="13.5" thickBot="1">
      <c r="A87" s="310"/>
      <c r="B87" s="310"/>
      <c r="C87" s="310"/>
      <c r="D87" s="310"/>
      <c r="E87" s="310"/>
    </row>
    <row r="88" spans="1:5" ht="13.5" thickBot="1">
      <c r="A88" s="310"/>
      <c r="B88" s="310"/>
      <c r="C88" s="310"/>
      <c r="D88" s="310"/>
      <c r="E88" s="310"/>
    </row>
    <row r="89" spans="1:5" ht="13.5" thickBot="1">
      <c r="A89" s="310"/>
      <c r="B89" s="310"/>
      <c r="C89" s="310"/>
      <c r="D89" s="310"/>
      <c r="E89" s="310"/>
    </row>
    <row r="90" spans="1:5" ht="13.5" thickBot="1">
      <c r="A90" s="310"/>
      <c r="B90" s="310"/>
      <c r="C90" s="310"/>
      <c r="D90" s="310"/>
      <c r="E90" s="310"/>
    </row>
    <row r="91" spans="1:5" ht="13.5" thickBot="1">
      <c r="A91" s="310"/>
      <c r="B91" s="310"/>
      <c r="C91" s="310"/>
      <c r="D91" s="310"/>
      <c r="E91" s="310"/>
    </row>
  </sheetData>
  <sheetProtection selectLockedCells="1" selectUnlockedCells="1"/>
  <mergeCells count="21">
    <mergeCell ref="A81:E81"/>
    <mergeCell ref="A82:E82"/>
    <mergeCell ref="A83:E83"/>
    <mergeCell ref="A86:E91"/>
    <mergeCell ref="A77:E77"/>
    <mergeCell ref="A78:E78"/>
    <mergeCell ref="A79:E79"/>
    <mergeCell ref="A80:E80"/>
    <mergeCell ref="A74:E74"/>
    <mergeCell ref="A75:E75"/>
    <mergeCell ref="A76:E76"/>
    <mergeCell ref="C62:D62"/>
    <mergeCell ref="A68:E68"/>
    <mergeCell ref="A71:E71"/>
    <mergeCell ref="A72:E72"/>
    <mergeCell ref="K5:M5"/>
    <mergeCell ref="A73:E73"/>
    <mergeCell ref="C6:E6"/>
    <mergeCell ref="C60:D60"/>
    <mergeCell ref="C61:D61"/>
    <mergeCell ref="C5:I5"/>
  </mergeCells>
  <conditionalFormatting sqref="A5">
    <cfRule type="cellIs" priority="1" dxfId="0" operator="equal" stopIfTrue="1">
      <formula>0</formula>
    </cfRule>
  </conditionalFormatting>
  <printOptions/>
  <pageMargins left="0.7083333333333334" right="0.7083333333333334" top="0.39375" bottom="0.3541666666666667" header="0.5118055555555555" footer="0.5118055555555555"/>
  <pageSetup fitToHeight="1" fitToWidth="1" horizontalDpi="300" verticalDpi="300" orientation="landscape" paperSize="9" scale="48" r:id="rId1"/>
</worksheet>
</file>

<file path=xl/worksheets/sheet11.xml><?xml version="1.0" encoding="utf-8"?>
<worksheet xmlns="http://schemas.openxmlformats.org/spreadsheetml/2006/main" xmlns:r="http://schemas.openxmlformats.org/officeDocument/2006/relationships">
  <sheetPr>
    <tabColor indexed="29"/>
    <pageSetUpPr fitToPage="1"/>
  </sheetPr>
  <dimension ref="A1:E34"/>
  <sheetViews>
    <sheetView zoomScalePageLayoutView="0" workbookViewId="0" topLeftCell="A1">
      <selection activeCell="A1" sqref="A1"/>
    </sheetView>
  </sheetViews>
  <sheetFormatPr defaultColWidth="9.57421875" defaultRowHeight="12.75"/>
  <cols>
    <col min="1" max="1" width="9.57421875" style="1" customWidth="1"/>
    <col min="2" max="2" width="49.57421875" style="1" customWidth="1"/>
    <col min="3" max="3" width="24.421875" style="1" customWidth="1"/>
    <col min="4" max="4" width="11.140625" style="1" customWidth="1"/>
    <col min="5" max="5" width="22.57421875" style="1" customWidth="1"/>
    <col min="6" max="16384" width="9.57421875" style="1" customWidth="1"/>
  </cols>
  <sheetData>
    <row r="1" spans="1:5" ht="12.75" customHeight="1">
      <c r="A1" s="270" t="s">
        <v>238</v>
      </c>
      <c r="B1" s="270"/>
      <c r="C1" s="270"/>
      <c r="D1" s="270"/>
      <c r="E1" s="270"/>
    </row>
    <row r="2" spans="1:5" ht="3.75" customHeight="1">
      <c r="A2" s="10"/>
      <c r="B2"/>
      <c r="C2"/>
      <c r="D2"/>
      <c r="E2"/>
    </row>
    <row r="3" spans="1:5" ht="12.75">
      <c r="A3" s="10"/>
      <c r="B3" s="2"/>
      <c r="C3" s="190" t="s">
        <v>239</v>
      </c>
      <c r="D3" s="319" t="s">
        <v>240</v>
      </c>
      <c r="E3" s="319"/>
    </row>
    <row r="4" spans="1:5" ht="12.75" customHeight="1">
      <c r="A4" s="191"/>
      <c r="B4" s="192"/>
      <c r="C4" s="193" t="s">
        <v>241</v>
      </c>
      <c r="D4" s="320" t="s">
        <v>241</v>
      </c>
      <c r="E4" s="320"/>
    </row>
    <row r="5" spans="1:5" ht="16.5" customHeight="1">
      <c r="A5" s="194"/>
      <c r="B5" s="195"/>
      <c r="C5" s="196" t="s">
        <v>33</v>
      </c>
      <c r="D5" s="321" t="s">
        <v>33</v>
      </c>
      <c r="E5" s="321"/>
    </row>
    <row r="6" spans="1:5" ht="16.5" customHeight="1">
      <c r="A6" s="322" t="s">
        <v>242</v>
      </c>
      <c r="B6" s="197" t="s">
        <v>243</v>
      </c>
      <c r="C6" s="198"/>
      <c r="D6" s="323"/>
      <c r="E6" s="323"/>
    </row>
    <row r="7" spans="1:5" ht="25.5" customHeight="1">
      <c r="A7" s="322"/>
      <c r="B7" s="199" t="s">
        <v>244</v>
      </c>
      <c r="C7" s="200"/>
      <c r="D7" s="324"/>
      <c r="E7" s="324"/>
    </row>
    <row r="8" spans="1:5" ht="27" customHeight="1">
      <c r="A8" s="322" t="s">
        <v>245</v>
      </c>
      <c r="B8" s="201" t="s">
        <v>246</v>
      </c>
      <c r="C8" s="202"/>
      <c r="D8" s="328"/>
      <c r="E8" s="328"/>
    </row>
    <row r="9" spans="1:5" ht="20.25" customHeight="1">
      <c r="A9" s="322"/>
      <c r="B9" s="203" t="s">
        <v>247</v>
      </c>
      <c r="C9" s="204"/>
      <c r="D9" s="329"/>
      <c r="E9" s="329"/>
    </row>
    <row r="10" spans="1:5" ht="27" customHeight="1">
      <c r="A10" s="322"/>
      <c r="B10" s="205" t="s">
        <v>248</v>
      </c>
      <c r="C10" s="206"/>
      <c r="D10" s="330"/>
      <c r="E10" s="330"/>
    </row>
    <row r="11" spans="1:5" ht="12.75">
      <c r="A11" s="207"/>
      <c r="B11" s="207"/>
      <c r="C11" s="81"/>
      <c r="D11" s="81"/>
      <c r="E11" s="81"/>
    </row>
    <row r="12" spans="1:5" ht="19.5" customHeight="1">
      <c r="A12" s="10"/>
      <c r="B12"/>
      <c r="C12"/>
      <c r="D12" s="81"/>
      <c r="E12" s="81"/>
    </row>
    <row r="13" spans="1:5" ht="12.75">
      <c r="A13" s="325" t="s">
        <v>249</v>
      </c>
      <c r="B13" s="325"/>
      <c r="C13" s="325"/>
      <c r="D13" s="325"/>
      <c r="E13" s="325"/>
    </row>
    <row r="14" spans="1:5" ht="12.75">
      <c r="A14" s="327"/>
      <c r="B14" s="327"/>
      <c r="C14" s="327"/>
      <c r="D14" s="327"/>
      <c r="E14" s="327"/>
    </row>
    <row r="15" spans="1:5" ht="12.75">
      <c r="A15" s="327"/>
      <c r="B15" s="327"/>
      <c r="C15" s="327"/>
      <c r="D15" s="327"/>
      <c r="E15" s="327"/>
    </row>
    <row r="16" spans="1:5" ht="12.75">
      <c r="A16" s="327"/>
      <c r="B16" s="327"/>
      <c r="C16" s="327"/>
      <c r="D16" s="327"/>
      <c r="E16" s="327"/>
    </row>
    <row r="17" spans="1:5" ht="12.75">
      <c r="A17" s="327"/>
      <c r="B17" s="327"/>
      <c r="C17" s="327"/>
      <c r="D17" s="327"/>
      <c r="E17" s="327"/>
    </row>
    <row r="18" spans="1:5" ht="12.75">
      <c r="A18" s="327"/>
      <c r="B18" s="327"/>
      <c r="C18" s="327"/>
      <c r="D18" s="327"/>
      <c r="E18" s="327"/>
    </row>
    <row r="19" spans="1:5" ht="81.75" customHeight="1">
      <c r="A19" s="327"/>
      <c r="B19" s="327"/>
      <c r="C19" s="327"/>
      <c r="D19" s="327"/>
      <c r="E19" s="327"/>
    </row>
    <row r="20" spans="1:5" ht="42" customHeight="1">
      <c r="A20" s="10"/>
      <c r="B20"/>
      <c r="C20"/>
      <c r="D20"/>
      <c r="E20"/>
    </row>
    <row r="21" spans="1:5" ht="12.75">
      <c r="A21" s="325" t="s">
        <v>250</v>
      </c>
      <c r="B21" s="325"/>
      <c r="C21" s="325"/>
      <c r="D21" s="325"/>
      <c r="E21" s="325"/>
    </row>
    <row r="22" spans="1:5" ht="12.75">
      <c r="A22" s="326"/>
      <c r="B22" s="326"/>
      <c r="C22" s="326"/>
      <c r="D22" s="326"/>
      <c r="E22" s="326"/>
    </row>
    <row r="23" spans="1:5" ht="12.75">
      <c r="A23" s="326"/>
      <c r="B23" s="326"/>
      <c r="C23" s="326"/>
      <c r="D23" s="326"/>
      <c r="E23" s="326"/>
    </row>
    <row r="24" spans="1:5" ht="12.75">
      <c r="A24" s="326"/>
      <c r="B24" s="326"/>
      <c r="C24" s="326"/>
      <c r="D24" s="326"/>
      <c r="E24" s="326"/>
    </row>
    <row r="25" spans="1:5" ht="12.75">
      <c r="A25" s="326"/>
      <c r="B25" s="326"/>
      <c r="C25" s="326"/>
      <c r="D25" s="326"/>
      <c r="E25" s="326"/>
    </row>
    <row r="26" spans="1:5" ht="12.75">
      <c r="A26" s="326"/>
      <c r="B26" s="326"/>
      <c r="C26" s="326"/>
      <c r="D26" s="326"/>
      <c r="E26" s="326"/>
    </row>
    <row r="27" spans="1:5" ht="12.75">
      <c r="A27" s="326"/>
      <c r="B27" s="326"/>
      <c r="C27" s="326"/>
      <c r="D27" s="326"/>
      <c r="E27" s="326"/>
    </row>
    <row r="28" spans="1:5" ht="78.75" customHeight="1">
      <c r="A28" s="326"/>
      <c r="B28" s="326"/>
      <c r="C28" s="326"/>
      <c r="D28" s="326"/>
      <c r="E28" s="326"/>
    </row>
    <row r="29" spans="1:5" ht="42" customHeight="1">
      <c r="A29"/>
      <c r="B29"/>
      <c r="C29"/>
      <c r="D29"/>
      <c r="E29"/>
    </row>
    <row r="30" spans="1:5" ht="12.75">
      <c r="A30" s="325" t="s">
        <v>251</v>
      </c>
      <c r="B30" s="325"/>
      <c r="C30" s="325"/>
      <c r="D30" s="325"/>
      <c r="E30" s="325"/>
    </row>
    <row r="31" spans="1:5" ht="12.75">
      <c r="A31" s="326"/>
      <c r="B31" s="326"/>
      <c r="C31" s="326"/>
      <c r="D31" s="326"/>
      <c r="E31" s="326"/>
    </row>
    <row r="32" spans="1:5" ht="12.75">
      <c r="A32" s="326"/>
      <c r="B32" s="326"/>
      <c r="C32" s="326"/>
      <c r="D32" s="326"/>
      <c r="E32" s="326"/>
    </row>
    <row r="33" spans="1:5" ht="11.25" customHeight="1">
      <c r="A33" s="326"/>
      <c r="B33" s="326"/>
      <c r="C33" s="326"/>
      <c r="D33" s="326"/>
      <c r="E33" s="326"/>
    </row>
    <row r="34" spans="1:5" ht="112.5" customHeight="1">
      <c r="A34" s="326"/>
      <c r="B34" s="326"/>
      <c r="C34" s="326"/>
      <c r="D34" s="326"/>
      <c r="E34" s="326"/>
    </row>
  </sheetData>
  <sheetProtection selectLockedCells="1" selectUnlockedCells="1"/>
  <mergeCells count="16">
    <mergeCell ref="A8:A10"/>
    <mergeCell ref="D8:E8"/>
    <mergeCell ref="D9:E9"/>
    <mergeCell ref="D10:E10"/>
    <mergeCell ref="A30:E30"/>
    <mergeCell ref="A31:E34"/>
    <mergeCell ref="A13:E13"/>
    <mergeCell ref="A14:E19"/>
    <mergeCell ref="A21:E21"/>
    <mergeCell ref="A22:E28"/>
    <mergeCell ref="D3:E3"/>
    <mergeCell ref="D4:E4"/>
    <mergeCell ref="D5:E5"/>
    <mergeCell ref="A6:A7"/>
    <mergeCell ref="D6:E6"/>
    <mergeCell ref="D7:E7"/>
  </mergeCells>
  <printOptions/>
  <pageMargins left="0.4097222222222222" right="0.4" top="0.25972222222222224" bottom="0.20972222222222223" header="0.5118055555555555" footer="0.511805555555555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34"/>
  </sheetPr>
  <dimension ref="A1:O16"/>
  <sheetViews>
    <sheetView zoomScalePageLayoutView="0" workbookViewId="0" topLeftCell="A1">
      <selection activeCell="A1" sqref="A1"/>
    </sheetView>
  </sheetViews>
  <sheetFormatPr defaultColWidth="8.00390625" defaultRowHeight="12.75"/>
  <cols>
    <col min="1" max="1" width="16.28125" style="0" customWidth="1"/>
    <col min="2" max="2" width="17.57421875" style="0" customWidth="1"/>
    <col min="3" max="3" width="13.28125" style="0" customWidth="1"/>
    <col min="4" max="4" width="13.00390625" style="0" customWidth="1"/>
    <col min="5" max="5" width="10.7109375" style="0" customWidth="1"/>
    <col min="6" max="6" width="8.7109375" style="0" customWidth="1"/>
    <col min="7" max="8" width="8.00390625" style="0" customWidth="1"/>
    <col min="9" max="9" width="9.28125" style="0" customWidth="1"/>
    <col min="10" max="10" width="8.00390625" style="0" customWidth="1"/>
    <col min="11" max="11" width="9.00390625" style="0" customWidth="1"/>
    <col min="12" max="12" width="8.28125" style="0" customWidth="1"/>
    <col min="13" max="13" width="10.00390625" style="0" customWidth="1"/>
    <col min="14" max="14" width="12.28125" style="0" customWidth="1"/>
  </cols>
  <sheetData>
    <row r="1" spans="1:15" ht="12.75" customHeight="1">
      <c r="A1" s="270" t="s">
        <v>252</v>
      </c>
      <c r="B1" s="270"/>
      <c r="C1" s="270"/>
      <c r="D1" s="270"/>
      <c r="E1" s="270"/>
      <c r="F1" s="270"/>
      <c r="G1" s="270"/>
      <c r="H1" s="270"/>
      <c r="I1" s="270"/>
      <c r="J1" s="270"/>
      <c r="K1" s="270"/>
      <c r="L1" s="270"/>
      <c r="M1" s="270"/>
      <c r="N1" s="270"/>
      <c r="O1" s="1"/>
    </row>
    <row r="2" spans="1:15" ht="3.75" customHeight="1" thickBot="1">
      <c r="A2" s="1"/>
      <c r="B2" s="1"/>
      <c r="C2" s="1"/>
      <c r="D2" s="1"/>
      <c r="E2" s="208"/>
      <c r="F2" s="208"/>
      <c r="G2" s="209"/>
      <c r="H2" s="209"/>
      <c r="I2" s="209"/>
      <c r="J2" s="210"/>
      <c r="K2" s="210"/>
      <c r="L2" s="210"/>
      <c r="M2" s="1"/>
      <c r="N2" s="210"/>
      <c r="O2" s="1"/>
    </row>
    <row r="3" spans="1:14" s="2" customFormat="1" ht="16.5" customHeight="1" thickBot="1" thickTop="1">
      <c r="A3" s="211"/>
      <c r="B3" s="331" t="s">
        <v>253</v>
      </c>
      <c r="C3" s="333" t="s">
        <v>254</v>
      </c>
      <c r="D3" s="333" t="s">
        <v>255</v>
      </c>
      <c r="E3" s="334" t="s">
        <v>256</v>
      </c>
      <c r="F3" s="334"/>
      <c r="G3" s="334"/>
      <c r="H3" s="334"/>
      <c r="I3" s="335" t="s">
        <v>257</v>
      </c>
      <c r="J3" s="335"/>
      <c r="K3" s="335"/>
      <c r="L3" s="335"/>
      <c r="M3" s="331" t="s">
        <v>258</v>
      </c>
      <c r="N3" s="331" t="s">
        <v>259</v>
      </c>
    </row>
    <row r="4" spans="1:15" ht="36.75" customHeight="1">
      <c r="A4" s="211"/>
      <c r="B4" s="331"/>
      <c r="C4" s="333"/>
      <c r="D4" s="333"/>
      <c r="E4" s="212" t="s">
        <v>260</v>
      </c>
      <c r="F4" s="212" t="s">
        <v>261</v>
      </c>
      <c r="G4" s="212" t="s">
        <v>261</v>
      </c>
      <c r="H4" s="212" t="s">
        <v>261</v>
      </c>
      <c r="I4" s="213" t="s">
        <v>260</v>
      </c>
      <c r="J4" s="214" t="s">
        <v>261</v>
      </c>
      <c r="K4" s="214" t="s">
        <v>261</v>
      </c>
      <c r="L4" s="215" t="s">
        <v>261</v>
      </c>
      <c r="M4" s="331"/>
      <c r="N4" s="331"/>
      <c r="O4" s="16"/>
    </row>
    <row r="5" spans="1:15" ht="16.5" customHeight="1">
      <c r="A5" s="216"/>
      <c r="B5" s="217" t="s">
        <v>262</v>
      </c>
      <c r="C5" s="218" t="s">
        <v>263</v>
      </c>
      <c r="D5" s="218" t="s">
        <v>263</v>
      </c>
      <c r="E5" s="219" t="s">
        <v>264</v>
      </c>
      <c r="F5" s="219" t="s">
        <v>265</v>
      </c>
      <c r="G5" s="219"/>
      <c r="H5" s="220"/>
      <c r="I5" s="221" t="s">
        <v>264</v>
      </c>
      <c r="J5" s="222" t="s">
        <v>265</v>
      </c>
      <c r="K5" s="222"/>
      <c r="L5" s="223"/>
      <c r="M5" s="224" t="s">
        <v>266</v>
      </c>
      <c r="N5" s="224" t="s">
        <v>266</v>
      </c>
      <c r="O5" s="16"/>
    </row>
    <row r="6" spans="1:15" ht="16.5" customHeight="1">
      <c r="A6" s="332" t="s">
        <v>267</v>
      </c>
      <c r="B6" s="225"/>
      <c r="C6" s="226"/>
      <c r="D6" s="227"/>
      <c r="E6" s="228"/>
      <c r="F6" s="229"/>
      <c r="G6" s="230"/>
      <c r="H6" s="231"/>
      <c r="I6" s="228"/>
      <c r="J6" s="229"/>
      <c r="K6" s="230"/>
      <c r="L6" s="231"/>
      <c r="M6" s="232">
        <f>SUM('12. GNL Porté'!E6:H6)</f>
        <v>0</v>
      </c>
      <c r="N6" s="233">
        <f>SUM('12. GNL Porté'!I6:L6)</f>
        <v>0</v>
      </c>
      <c r="O6" s="2"/>
    </row>
    <row r="7" spans="1:15" ht="16.5" customHeight="1">
      <c r="A7" s="332"/>
      <c r="B7" s="234"/>
      <c r="C7" s="235"/>
      <c r="D7" s="236"/>
      <c r="E7" s="237"/>
      <c r="F7" s="238"/>
      <c r="G7" s="238"/>
      <c r="H7" s="239"/>
      <c r="I7" s="237"/>
      <c r="J7" s="238"/>
      <c r="K7" s="238"/>
      <c r="L7" s="239"/>
      <c r="M7" s="232">
        <f>SUM('12. GNL Porté'!E7:H7)</f>
        <v>0</v>
      </c>
      <c r="N7" s="233">
        <f>SUM('12. GNL Porté'!I7:L7)</f>
        <v>0</v>
      </c>
      <c r="O7" s="2"/>
    </row>
    <row r="8" spans="1:14" ht="16.5" customHeight="1">
      <c r="A8" s="332"/>
      <c r="B8" s="234"/>
      <c r="C8" s="240"/>
      <c r="D8" s="236"/>
      <c r="E8" s="237"/>
      <c r="F8" s="238"/>
      <c r="G8" s="238"/>
      <c r="H8" s="239"/>
      <c r="I8" s="237"/>
      <c r="J8" s="238"/>
      <c r="K8" s="238"/>
      <c r="L8" s="239"/>
      <c r="M8" s="232">
        <f>SUM('12. GNL Porté'!E8:H8)</f>
        <v>0</v>
      </c>
      <c r="N8" s="233">
        <f>SUM('12. GNL Porté'!I8:L8)</f>
        <v>0</v>
      </c>
    </row>
    <row r="9" spans="1:14" ht="16.5" customHeight="1">
      <c r="A9" s="332"/>
      <c r="B9" s="234"/>
      <c r="C9" s="240"/>
      <c r="D9" s="236"/>
      <c r="E9" s="237"/>
      <c r="F9" s="238"/>
      <c r="G9" s="238"/>
      <c r="H9" s="239"/>
      <c r="I9" s="237"/>
      <c r="J9" s="238"/>
      <c r="K9" s="238"/>
      <c r="L9" s="239"/>
      <c r="M9" s="232">
        <f>SUM('12. GNL Porté'!E9:H9)</f>
        <v>0</v>
      </c>
      <c r="N9" s="233">
        <f>SUM('12. GNL Porté'!I9:L9)</f>
        <v>0</v>
      </c>
    </row>
    <row r="10" spans="1:14" ht="16.5" customHeight="1">
      <c r="A10" s="332"/>
      <c r="B10" s="234"/>
      <c r="C10" s="240"/>
      <c r="D10" s="236"/>
      <c r="E10" s="237"/>
      <c r="F10" s="238"/>
      <c r="G10" s="238"/>
      <c r="H10" s="239"/>
      <c r="I10" s="237"/>
      <c r="J10" s="238"/>
      <c r="K10" s="238"/>
      <c r="L10" s="239"/>
      <c r="M10" s="232">
        <f>SUM('12. GNL Porté'!E10:H10)</f>
        <v>0</v>
      </c>
      <c r="N10" s="233">
        <f>SUM('12. GNL Porté'!I10:L10)</f>
        <v>0</v>
      </c>
    </row>
    <row r="11" spans="1:14" ht="16.5" customHeight="1">
      <c r="A11" s="332"/>
      <c r="B11" s="241"/>
      <c r="C11" s="242"/>
      <c r="D11" s="243"/>
      <c r="E11" s="244"/>
      <c r="F11" s="245"/>
      <c r="G11" s="245"/>
      <c r="H11" s="246"/>
      <c r="I11" s="244"/>
      <c r="J11" s="245"/>
      <c r="K11" s="245"/>
      <c r="L11" s="246"/>
      <c r="M11" s="232">
        <f>SUM('12. GNL Porté'!E11:H11)</f>
        <v>0</v>
      </c>
      <c r="N11" s="233">
        <f>SUM('12. GNL Porté'!I11:L11)</f>
        <v>0</v>
      </c>
    </row>
    <row r="12" spans="1:14" ht="36" customHeight="1">
      <c r="A12" s="247" t="s">
        <v>268</v>
      </c>
      <c r="B12" s="248"/>
      <c r="C12" s="249"/>
      <c r="D12" s="250"/>
      <c r="E12" s="251"/>
      <c r="F12" s="252"/>
      <c r="G12" s="252"/>
      <c r="H12" s="253"/>
      <c r="I12" s="254"/>
      <c r="J12" s="255"/>
      <c r="K12" s="255"/>
      <c r="L12" s="256"/>
      <c r="M12" s="257">
        <f>SUM('12. GNL Porté'!M6:M11)</f>
        <v>0</v>
      </c>
      <c r="N12" s="258">
        <f>SUM('12. GNL Porté'!N6:N11)</f>
        <v>0</v>
      </c>
    </row>
    <row r="13" spans="1:14" ht="16.5" customHeight="1">
      <c r="A13" s="259"/>
      <c r="B13" s="191"/>
      <c r="C13" s="260"/>
      <c r="D13" s="260"/>
      <c r="E13" s="261"/>
      <c r="F13" s="261"/>
      <c r="G13" s="261"/>
      <c r="H13" s="260"/>
      <c r="I13" s="260"/>
      <c r="J13" s="262"/>
      <c r="K13" s="262"/>
      <c r="L13" s="262"/>
      <c r="M13" s="260"/>
      <c r="N13" s="262"/>
    </row>
    <row r="14" spans="1:13" ht="16.5" customHeight="1">
      <c r="A14" s="263"/>
      <c r="B14" s="264" t="s">
        <v>269</v>
      </c>
      <c r="C14" s="264" t="s">
        <v>270</v>
      </c>
      <c r="D14" s="264" t="s">
        <v>271</v>
      </c>
      <c r="E14" s="261"/>
      <c r="F14" s="265"/>
      <c r="G14" s="265"/>
      <c r="H14" s="265"/>
      <c r="I14" s="265"/>
      <c r="M14" s="260"/>
    </row>
    <row r="15" spans="1:13" ht="16.5" customHeight="1">
      <c r="A15" s="266" t="s">
        <v>272</v>
      </c>
      <c r="B15" s="267"/>
      <c r="C15" s="267"/>
      <c r="D15" s="267"/>
      <c r="E15" s="261"/>
      <c r="F15" s="265"/>
      <c r="G15" s="265"/>
      <c r="H15" s="265"/>
      <c r="I15" s="265"/>
      <c r="M15" s="260"/>
    </row>
    <row r="16" spans="1:13" ht="16.5" customHeight="1">
      <c r="A16" s="268" t="s">
        <v>273</v>
      </c>
      <c r="B16" s="269"/>
      <c r="C16" s="267"/>
      <c r="D16" s="267"/>
      <c r="E16" s="261"/>
      <c r="G16" s="265"/>
      <c r="H16" s="265"/>
      <c r="I16" s="265"/>
      <c r="M16" s="260"/>
    </row>
  </sheetData>
  <sheetProtection selectLockedCells="1" selectUnlockedCells="1"/>
  <mergeCells count="8">
    <mergeCell ref="M3:M4"/>
    <mergeCell ref="N3:N4"/>
    <mergeCell ref="A6:A11"/>
    <mergeCell ref="B3:B4"/>
    <mergeCell ref="C3:C4"/>
    <mergeCell ref="D3:D4"/>
    <mergeCell ref="E3:H3"/>
    <mergeCell ref="I3:L3"/>
  </mergeCells>
  <printOptions/>
  <pageMargins left="0.7875" right="0.7875" top="0.7875" bottom="0.78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2812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tabColor indexed="45"/>
  </sheetPr>
  <dimension ref="A1:IV61"/>
  <sheetViews>
    <sheetView zoomScalePageLayoutView="0" workbookViewId="0" topLeftCell="A1">
      <selection activeCell="A1" sqref="A1"/>
    </sheetView>
  </sheetViews>
  <sheetFormatPr defaultColWidth="7.28125" defaultRowHeight="12.75"/>
  <cols>
    <col min="1" max="1" width="6.140625" style="1" customWidth="1"/>
    <col min="2" max="2" width="30.7109375" style="1" customWidth="1"/>
    <col min="3" max="3" width="21.57421875" style="1" customWidth="1"/>
    <col min="4" max="4" width="19.00390625" style="1" customWidth="1"/>
    <col min="5" max="5" width="24.28125" style="1" customWidth="1"/>
    <col min="6" max="6" width="29.8515625" style="1" customWidth="1"/>
    <col min="7" max="7" width="6.8515625" style="1" customWidth="1"/>
    <col min="8" max="8" width="18.8515625" style="1" customWidth="1"/>
    <col min="9" max="9" width="26.7109375" style="1" customWidth="1"/>
    <col min="10" max="20" width="6.140625" style="1" customWidth="1"/>
    <col min="21" max="21" width="14.57421875" style="1" customWidth="1"/>
    <col min="22" max="23" width="6.28125" style="1" customWidth="1"/>
    <col min="24" max="24" width="6.8515625" style="1" customWidth="1"/>
    <col min="25" max="35" width="6.28125" style="1" customWidth="1"/>
    <col min="36" max="36" width="6.8515625" style="1" customWidth="1"/>
    <col min="37" max="16384" width="7.28125" style="1" customWidth="1"/>
  </cols>
  <sheetData>
    <row r="1" spans="1:36" s="2" customFormat="1" ht="12.75">
      <c r="A1" s="270" t="s">
        <v>13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1:256" ht="12.75">
      <c r="A2" s="10"/>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4.5" customHeight="1">
      <c r="A3" s="11"/>
      <c r="B3" s="292" t="s">
        <v>14</v>
      </c>
      <c r="C3" s="298" t="s">
        <v>15</v>
      </c>
      <c r="D3" s="299" t="s">
        <v>16</v>
      </c>
      <c r="E3" s="292" t="s">
        <v>17</v>
      </c>
      <c r="F3" s="292" t="s">
        <v>18</v>
      </c>
      <c r="G3" s="292" t="s">
        <v>19</v>
      </c>
      <c r="H3" s="292" t="s">
        <v>20</v>
      </c>
      <c r="I3" s="298" t="s">
        <v>21</v>
      </c>
      <c r="J3" s="300" t="s">
        <v>22</v>
      </c>
      <c r="K3" s="300"/>
      <c r="L3" s="300"/>
      <c r="M3" s="300"/>
      <c r="N3" s="300"/>
      <c r="O3" s="300"/>
      <c r="P3" s="300"/>
      <c r="Q3" s="300"/>
      <c r="R3" s="300"/>
      <c r="S3" s="300"/>
      <c r="T3" s="300"/>
      <c r="U3" s="301" t="s">
        <v>23</v>
      </c>
      <c r="V3" s="293" t="s">
        <v>24</v>
      </c>
      <c r="W3" s="293"/>
      <c r="X3" s="293"/>
      <c r="Y3" s="293"/>
      <c r="Z3" s="293"/>
      <c r="AA3" s="293"/>
      <c r="AB3" s="293"/>
      <c r="AC3" s="293"/>
      <c r="AD3" s="293"/>
      <c r="AE3" s="293"/>
      <c r="AF3" s="293"/>
      <c r="AG3" s="293"/>
      <c r="AH3" s="293"/>
      <c r="AI3" s="293"/>
      <c r="AJ3" s="29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36" s="16" customFormat="1" ht="16.5" customHeight="1">
      <c r="A4" s="12"/>
      <c r="B4" s="292"/>
      <c r="C4" s="298"/>
      <c r="D4" s="299"/>
      <c r="E4" s="292"/>
      <c r="F4" s="292"/>
      <c r="G4" s="292"/>
      <c r="H4" s="292"/>
      <c r="I4" s="298"/>
      <c r="J4" s="13">
        <v>2017</v>
      </c>
      <c r="K4" s="14">
        <v>2018</v>
      </c>
      <c r="L4" s="13">
        <v>2019</v>
      </c>
      <c r="M4" s="14">
        <v>2020</v>
      </c>
      <c r="N4" s="13">
        <v>2021</v>
      </c>
      <c r="O4" s="14">
        <v>2022</v>
      </c>
      <c r="P4" s="13">
        <v>2023</v>
      </c>
      <c r="Q4" s="14">
        <v>2024</v>
      </c>
      <c r="R4" s="13">
        <v>2025</v>
      </c>
      <c r="S4" s="14">
        <v>2026</v>
      </c>
      <c r="T4" s="13">
        <v>2027</v>
      </c>
      <c r="U4" s="301"/>
      <c r="V4" s="15">
        <v>42736</v>
      </c>
      <c r="W4" s="15">
        <v>42767</v>
      </c>
      <c r="X4" s="15">
        <v>42795</v>
      </c>
      <c r="Y4" s="15">
        <v>42826</v>
      </c>
      <c r="Z4" s="15">
        <v>42856</v>
      </c>
      <c r="AA4" s="15">
        <v>42887</v>
      </c>
      <c r="AB4" s="15">
        <v>42917</v>
      </c>
      <c r="AC4" s="15">
        <v>42948</v>
      </c>
      <c r="AD4" s="15">
        <v>42979</v>
      </c>
      <c r="AE4" s="15">
        <v>43009</v>
      </c>
      <c r="AF4" s="15">
        <v>43040</v>
      </c>
      <c r="AG4" s="15">
        <v>43070</v>
      </c>
      <c r="AH4" s="15">
        <v>43101</v>
      </c>
      <c r="AI4" s="15">
        <v>43132</v>
      </c>
      <c r="AJ4" s="15">
        <v>43160</v>
      </c>
    </row>
    <row r="5" spans="1:36" s="29" customFormat="1" ht="51">
      <c r="A5" s="17"/>
      <c r="B5" s="18" t="s">
        <v>25</v>
      </c>
      <c r="C5" s="19" t="s">
        <v>26</v>
      </c>
      <c r="D5" s="20" t="s">
        <v>27</v>
      </c>
      <c r="E5" s="21" t="s">
        <v>28</v>
      </c>
      <c r="F5" s="21" t="s">
        <v>29</v>
      </c>
      <c r="G5" s="21" t="s">
        <v>30</v>
      </c>
      <c r="H5" s="21" t="s">
        <v>31</v>
      </c>
      <c r="I5" s="22" t="s">
        <v>32</v>
      </c>
      <c r="J5" s="23" t="s">
        <v>33</v>
      </c>
      <c r="K5" s="23" t="s">
        <v>33</v>
      </c>
      <c r="L5" s="23" t="s">
        <v>33</v>
      </c>
      <c r="M5" s="23" t="s">
        <v>33</v>
      </c>
      <c r="N5" s="23" t="s">
        <v>33</v>
      </c>
      <c r="O5" s="23" t="s">
        <v>33</v>
      </c>
      <c r="P5" s="23" t="s">
        <v>33</v>
      </c>
      <c r="Q5" s="23" t="s">
        <v>33</v>
      </c>
      <c r="R5" s="23" t="s">
        <v>33</v>
      </c>
      <c r="S5" s="23" t="s">
        <v>33</v>
      </c>
      <c r="T5" s="24" t="s">
        <v>33</v>
      </c>
      <c r="U5" s="25" t="s">
        <v>34</v>
      </c>
      <c r="V5" s="26" t="s">
        <v>33</v>
      </c>
      <c r="W5" s="27" t="s">
        <v>33</v>
      </c>
      <c r="X5" s="27" t="s">
        <v>33</v>
      </c>
      <c r="Y5" s="27" t="s">
        <v>33</v>
      </c>
      <c r="Z5" s="27" t="s">
        <v>33</v>
      </c>
      <c r="AA5" s="27" t="s">
        <v>33</v>
      </c>
      <c r="AB5" s="27" t="s">
        <v>33</v>
      </c>
      <c r="AC5" s="27" t="s">
        <v>33</v>
      </c>
      <c r="AD5" s="27" t="s">
        <v>33</v>
      </c>
      <c r="AE5" s="27" t="s">
        <v>33</v>
      </c>
      <c r="AF5" s="27" t="s">
        <v>33</v>
      </c>
      <c r="AG5" s="28" t="s">
        <v>33</v>
      </c>
      <c r="AH5" s="26" t="s">
        <v>33</v>
      </c>
      <c r="AI5" s="27" t="s">
        <v>33</v>
      </c>
      <c r="AJ5" s="27" t="s">
        <v>33</v>
      </c>
    </row>
    <row r="6" spans="1:256" ht="15" customHeight="1">
      <c r="A6" s="294" t="s">
        <v>35</v>
      </c>
      <c r="B6" s="295" t="s">
        <v>36</v>
      </c>
      <c r="C6" s="295"/>
      <c r="D6" s="30"/>
      <c r="E6" s="31"/>
      <c r="F6" s="31"/>
      <c r="G6" s="31"/>
      <c r="H6" s="31"/>
      <c r="I6" s="32"/>
      <c r="J6" s="33"/>
      <c r="K6" s="33"/>
      <c r="L6" s="33"/>
      <c r="M6" s="34"/>
      <c r="N6" s="34"/>
      <c r="O6" s="34"/>
      <c r="P6" s="34"/>
      <c r="Q6" s="34"/>
      <c r="R6" s="34"/>
      <c r="S6" s="34"/>
      <c r="T6" s="35"/>
      <c r="U6" s="36"/>
      <c r="V6" s="37"/>
      <c r="W6" s="38"/>
      <c r="X6" s="38"/>
      <c r="Y6" s="38"/>
      <c r="Z6" s="38"/>
      <c r="AA6" s="38"/>
      <c r="AB6" s="38"/>
      <c r="AC6" s="38"/>
      <c r="AD6" s="38"/>
      <c r="AE6" s="38"/>
      <c r="AF6" s="38"/>
      <c r="AG6" s="39"/>
      <c r="AH6" s="37"/>
      <c r="AI6" s="38"/>
      <c r="AJ6" s="38"/>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294"/>
      <c r="B7" s="40"/>
      <c r="C7" s="40"/>
      <c r="D7" s="40"/>
      <c r="E7" s="41"/>
      <c r="F7" s="41"/>
      <c r="G7" s="42"/>
      <c r="H7" s="43"/>
      <c r="I7" s="44"/>
      <c r="J7" s="45"/>
      <c r="K7" s="45"/>
      <c r="L7" s="45"/>
      <c r="M7" s="45"/>
      <c r="N7" s="45"/>
      <c r="O7" s="45"/>
      <c r="P7" s="45"/>
      <c r="Q7" s="45"/>
      <c r="R7" s="45"/>
      <c r="S7" s="45"/>
      <c r="T7" s="46"/>
      <c r="U7" s="47"/>
      <c r="V7" s="48"/>
      <c r="W7" s="41"/>
      <c r="X7" s="41"/>
      <c r="Y7" s="41"/>
      <c r="Z7" s="41"/>
      <c r="AA7" s="41"/>
      <c r="AB7" s="41"/>
      <c r="AC7" s="41"/>
      <c r="AD7" s="41"/>
      <c r="AE7" s="41"/>
      <c r="AF7" s="41"/>
      <c r="AG7" s="49"/>
      <c r="AH7" s="48"/>
      <c r="AI7" s="41"/>
      <c r="AJ7" s="41"/>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294"/>
      <c r="B8" s="40"/>
      <c r="C8" s="40"/>
      <c r="D8" s="50"/>
      <c r="E8" s="41"/>
      <c r="F8" s="41"/>
      <c r="G8" s="41"/>
      <c r="H8" s="51"/>
      <c r="I8" s="52"/>
      <c r="J8" s="45"/>
      <c r="K8" s="45"/>
      <c r="L8" s="45"/>
      <c r="M8" s="45"/>
      <c r="N8" s="45"/>
      <c r="O8" s="45"/>
      <c r="P8" s="45"/>
      <c r="Q8" s="45"/>
      <c r="R8" s="45"/>
      <c r="S8" s="45"/>
      <c r="T8" s="46"/>
      <c r="U8" s="47"/>
      <c r="V8" s="48"/>
      <c r="W8" s="41"/>
      <c r="X8" s="41"/>
      <c r="Y8" s="41"/>
      <c r="Z8" s="41"/>
      <c r="AA8" s="41"/>
      <c r="AB8" s="41"/>
      <c r="AC8" s="41"/>
      <c r="AD8" s="41"/>
      <c r="AE8" s="41"/>
      <c r="AF8" s="41"/>
      <c r="AG8" s="49"/>
      <c r="AH8" s="48"/>
      <c r="AI8" s="41"/>
      <c r="AJ8" s="41"/>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4"/>
      <c r="B9" s="53"/>
      <c r="C9" s="54"/>
      <c r="D9" s="48"/>
      <c r="E9" s="41"/>
      <c r="F9" s="41"/>
      <c r="G9" s="41"/>
      <c r="H9" s="51"/>
      <c r="I9" s="52"/>
      <c r="J9" s="45"/>
      <c r="K9" s="45"/>
      <c r="L9" s="45"/>
      <c r="M9" s="45"/>
      <c r="N9" s="45"/>
      <c r="O9" s="45"/>
      <c r="P9" s="45"/>
      <c r="Q9" s="45"/>
      <c r="R9" s="45"/>
      <c r="S9" s="45"/>
      <c r="T9" s="46"/>
      <c r="U9" s="47"/>
      <c r="V9" s="48"/>
      <c r="W9" s="41"/>
      <c r="X9" s="41"/>
      <c r="Y9" s="41"/>
      <c r="Z9" s="41"/>
      <c r="AA9" s="41"/>
      <c r="AB9" s="41"/>
      <c r="AC9" s="41"/>
      <c r="AD9" s="41"/>
      <c r="AE9" s="41"/>
      <c r="AF9" s="41"/>
      <c r="AG9" s="49"/>
      <c r="AH9" s="48"/>
      <c r="AI9" s="41"/>
      <c r="AJ9" s="4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4"/>
      <c r="B10" s="40"/>
      <c r="C10" s="40"/>
      <c r="D10" s="50"/>
      <c r="E10" s="41"/>
      <c r="F10" s="41"/>
      <c r="G10" s="41"/>
      <c r="H10" s="51"/>
      <c r="I10" s="52"/>
      <c r="J10" s="45"/>
      <c r="K10" s="45"/>
      <c r="L10" s="45"/>
      <c r="M10" s="45"/>
      <c r="N10" s="45"/>
      <c r="O10" s="45"/>
      <c r="P10" s="45"/>
      <c r="Q10" s="45"/>
      <c r="R10" s="45"/>
      <c r="S10" s="45"/>
      <c r="T10" s="45"/>
      <c r="U10" s="47"/>
      <c r="V10" s="48"/>
      <c r="W10" s="41"/>
      <c r="X10" s="41"/>
      <c r="Y10" s="41"/>
      <c r="Z10" s="41"/>
      <c r="AA10" s="41"/>
      <c r="AB10" s="41"/>
      <c r="AC10" s="41"/>
      <c r="AD10" s="41"/>
      <c r="AE10" s="41"/>
      <c r="AF10" s="41"/>
      <c r="AG10" s="49"/>
      <c r="AH10" s="48"/>
      <c r="AI10" s="41"/>
      <c r="AJ10" s="41"/>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294"/>
      <c r="B11" s="40"/>
      <c r="C11" s="40"/>
      <c r="D11" s="50"/>
      <c r="E11" s="41"/>
      <c r="F11" s="41"/>
      <c r="G11" s="41"/>
      <c r="H11" s="51"/>
      <c r="I11" s="52"/>
      <c r="J11" s="45"/>
      <c r="K11" s="45"/>
      <c r="L11" s="45"/>
      <c r="M11" s="45"/>
      <c r="N11" s="45"/>
      <c r="O11" s="45"/>
      <c r="P11" s="45"/>
      <c r="Q11" s="45"/>
      <c r="R11" s="45"/>
      <c r="S11" s="45"/>
      <c r="T11" s="45"/>
      <c r="U11" s="47"/>
      <c r="V11" s="48"/>
      <c r="W11" s="41"/>
      <c r="X11" s="41"/>
      <c r="Y11" s="41"/>
      <c r="Z11" s="41"/>
      <c r="AA11" s="41"/>
      <c r="AB11" s="41"/>
      <c r="AC11" s="41"/>
      <c r="AD11" s="41"/>
      <c r="AE11" s="41"/>
      <c r="AF11" s="41"/>
      <c r="AG11" s="49"/>
      <c r="AH11" s="48"/>
      <c r="AI11" s="41"/>
      <c r="AJ11" s="4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4"/>
      <c r="B12" s="53"/>
      <c r="C12" s="54"/>
      <c r="D12" s="48"/>
      <c r="E12" s="41"/>
      <c r="F12" s="55"/>
      <c r="G12" s="41"/>
      <c r="H12" s="51"/>
      <c r="I12" s="52"/>
      <c r="J12" s="45"/>
      <c r="K12" s="45"/>
      <c r="L12" s="45"/>
      <c r="M12" s="45"/>
      <c r="N12" s="45"/>
      <c r="O12" s="45"/>
      <c r="P12" s="45"/>
      <c r="Q12" s="45"/>
      <c r="R12" s="45"/>
      <c r="S12" s="45"/>
      <c r="T12" s="45"/>
      <c r="U12" s="47"/>
      <c r="V12" s="48"/>
      <c r="W12" s="41"/>
      <c r="X12" s="41"/>
      <c r="Y12" s="41"/>
      <c r="Z12" s="41"/>
      <c r="AA12" s="41"/>
      <c r="AB12" s="41"/>
      <c r="AC12" s="41"/>
      <c r="AD12" s="41"/>
      <c r="AE12" s="41"/>
      <c r="AF12" s="41"/>
      <c r="AG12" s="49"/>
      <c r="AH12" s="48"/>
      <c r="AI12" s="41"/>
      <c r="AJ12" s="41"/>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4"/>
      <c r="B13" s="40"/>
      <c r="C13" s="40"/>
      <c r="D13" s="50"/>
      <c r="E13" s="41"/>
      <c r="F13" s="41"/>
      <c r="G13" s="56"/>
      <c r="H13" s="51"/>
      <c r="I13" s="52"/>
      <c r="J13" s="45"/>
      <c r="K13" s="45"/>
      <c r="L13" s="45"/>
      <c r="M13" s="45"/>
      <c r="N13" s="45"/>
      <c r="O13" s="45"/>
      <c r="P13" s="45"/>
      <c r="Q13" s="45"/>
      <c r="R13" s="45"/>
      <c r="S13" s="45"/>
      <c r="T13" s="45"/>
      <c r="U13" s="47"/>
      <c r="V13" s="48"/>
      <c r="W13" s="41"/>
      <c r="X13" s="41"/>
      <c r="Y13" s="41"/>
      <c r="Z13" s="41"/>
      <c r="AA13" s="41"/>
      <c r="AB13" s="41"/>
      <c r="AC13" s="41"/>
      <c r="AD13" s="41"/>
      <c r="AE13" s="41"/>
      <c r="AF13" s="41"/>
      <c r="AG13" s="49"/>
      <c r="AH13" s="48"/>
      <c r="AI13" s="41"/>
      <c r="AJ13" s="41"/>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94"/>
      <c r="B14" s="40"/>
      <c r="C14" s="40"/>
      <c r="D14" s="50"/>
      <c r="E14" s="41"/>
      <c r="F14" s="41"/>
      <c r="G14" s="41"/>
      <c r="H14" s="51"/>
      <c r="I14" s="52"/>
      <c r="J14" s="45"/>
      <c r="K14" s="45"/>
      <c r="L14" s="45"/>
      <c r="M14" s="45"/>
      <c r="N14" s="45"/>
      <c r="O14" s="45"/>
      <c r="P14" s="45"/>
      <c r="Q14" s="45"/>
      <c r="R14" s="45"/>
      <c r="S14" s="45"/>
      <c r="T14" s="45"/>
      <c r="U14" s="47"/>
      <c r="V14" s="48"/>
      <c r="W14" s="41"/>
      <c r="X14" s="41"/>
      <c r="Y14" s="41"/>
      <c r="Z14" s="41"/>
      <c r="AA14" s="41"/>
      <c r="AB14" s="41"/>
      <c r="AC14" s="41"/>
      <c r="AD14" s="41"/>
      <c r="AE14" s="41"/>
      <c r="AF14" s="41"/>
      <c r="AG14" s="49"/>
      <c r="AH14" s="48"/>
      <c r="AI14" s="41"/>
      <c r="AJ14" s="41"/>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294"/>
      <c r="B15" s="296" t="s">
        <v>37</v>
      </c>
      <c r="C15" s="296"/>
      <c r="D15" s="57"/>
      <c r="E15" s="58"/>
      <c r="F15" s="58"/>
      <c r="G15" s="58"/>
      <c r="H15" s="58"/>
      <c r="I15" s="59"/>
      <c r="J15" s="60"/>
      <c r="K15" s="60"/>
      <c r="L15" s="60"/>
      <c r="M15" s="61"/>
      <c r="N15" s="61"/>
      <c r="O15" s="61"/>
      <c r="P15" s="61"/>
      <c r="Q15" s="61"/>
      <c r="R15" s="61"/>
      <c r="S15" s="61"/>
      <c r="T15" s="62"/>
      <c r="U15" s="63"/>
      <c r="V15" s="64"/>
      <c r="W15" s="65"/>
      <c r="X15" s="65"/>
      <c r="Y15" s="65"/>
      <c r="Z15" s="65"/>
      <c r="AA15" s="65"/>
      <c r="AB15" s="65"/>
      <c r="AC15" s="65"/>
      <c r="AD15" s="65"/>
      <c r="AE15" s="65"/>
      <c r="AF15" s="65"/>
      <c r="AG15" s="66"/>
      <c r="AH15" s="64"/>
      <c r="AI15" s="65"/>
      <c r="AJ15" s="6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294"/>
      <c r="B16" s="40"/>
      <c r="C16" s="42"/>
      <c r="D16" s="40"/>
      <c r="E16" s="41"/>
      <c r="F16" s="41"/>
      <c r="G16" s="41"/>
      <c r="H16" s="41"/>
      <c r="I16" s="49"/>
      <c r="J16" s="67"/>
      <c r="K16" s="67"/>
      <c r="L16" s="67"/>
      <c r="M16" s="41"/>
      <c r="N16" s="41"/>
      <c r="O16" s="41"/>
      <c r="P16" s="41"/>
      <c r="Q16" s="41"/>
      <c r="R16" s="41"/>
      <c r="S16" s="41"/>
      <c r="T16" s="49"/>
      <c r="U16" s="68"/>
      <c r="V16" s="48"/>
      <c r="W16" s="41"/>
      <c r="X16" s="41"/>
      <c r="Y16" s="41"/>
      <c r="Z16" s="41"/>
      <c r="AA16" s="41"/>
      <c r="AB16" s="41"/>
      <c r="AC16" s="41"/>
      <c r="AD16" s="41"/>
      <c r="AE16" s="41"/>
      <c r="AF16" s="41"/>
      <c r="AG16" s="49"/>
      <c r="AH16" s="48"/>
      <c r="AI16" s="41"/>
      <c r="AJ16" s="41"/>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294"/>
      <c r="B17" s="48"/>
      <c r="C17" s="49"/>
      <c r="D17" s="48"/>
      <c r="E17" s="41"/>
      <c r="F17" s="41"/>
      <c r="G17" s="41"/>
      <c r="H17" s="41"/>
      <c r="I17" s="52"/>
      <c r="J17" s="67"/>
      <c r="K17" s="67"/>
      <c r="L17" s="67"/>
      <c r="M17" s="41"/>
      <c r="N17" s="41"/>
      <c r="O17" s="41"/>
      <c r="P17" s="41"/>
      <c r="Q17" s="41"/>
      <c r="R17" s="41"/>
      <c r="S17" s="41"/>
      <c r="T17" s="49"/>
      <c r="U17" s="53"/>
      <c r="V17" s="48"/>
      <c r="W17" s="41"/>
      <c r="X17" s="41"/>
      <c r="Y17" s="41"/>
      <c r="Z17" s="41"/>
      <c r="AA17" s="41"/>
      <c r="AB17" s="41"/>
      <c r="AC17" s="41"/>
      <c r="AD17" s="41"/>
      <c r="AE17" s="41"/>
      <c r="AF17" s="41"/>
      <c r="AG17" s="49"/>
      <c r="AH17" s="48"/>
      <c r="AI17" s="41"/>
      <c r="AJ17" s="41"/>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94"/>
      <c r="B18" s="48"/>
      <c r="C18" s="49"/>
      <c r="D18" s="48"/>
      <c r="E18" s="41"/>
      <c r="F18" s="41"/>
      <c r="G18" s="41"/>
      <c r="H18" s="41"/>
      <c r="I18" s="49"/>
      <c r="J18" s="67"/>
      <c r="K18" s="67"/>
      <c r="L18" s="67"/>
      <c r="M18" s="41"/>
      <c r="N18" s="41"/>
      <c r="O18" s="41"/>
      <c r="P18" s="41"/>
      <c r="Q18" s="41"/>
      <c r="R18" s="41"/>
      <c r="S18" s="41"/>
      <c r="T18" s="49"/>
      <c r="U18" s="53"/>
      <c r="V18" s="48"/>
      <c r="W18" s="41"/>
      <c r="X18" s="41"/>
      <c r="Y18" s="41"/>
      <c r="Z18" s="41"/>
      <c r="AA18" s="41"/>
      <c r="AB18" s="41"/>
      <c r="AC18" s="41"/>
      <c r="AD18" s="41"/>
      <c r="AE18" s="41"/>
      <c r="AF18" s="41"/>
      <c r="AG18" s="49"/>
      <c r="AH18" s="48"/>
      <c r="AI18" s="41"/>
      <c r="AJ18" s="41"/>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294"/>
      <c r="B19" s="48"/>
      <c r="C19" s="49"/>
      <c r="D19" s="48"/>
      <c r="E19" s="41"/>
      <c r="F19" s="41"/>
      <c r="G19" s="41"/>
      <c r="H19" s="41"/>
      <c r="I19" s="49"/>
      <c r="J19" s="67"/>
      <c r="K19" s="67"/>
      <c r="L19" s="67"/>
      <c r="M19" s="41"/>
      <c r="N19" s="41"/>
      <c r="O19" s="41"/>
      <c r="P19" s="41"/>
      <c r="Q19" s="41"/>
      <c r="R19" s="41"/>
      <c r="S19" s="41"/>
      <c r="T19" s="49"/>
      <c r="U19" s="53"/>
      <c r="V19" s="48"/>
      <c r="W19" s="41"/>
      <c r="X19" s="41"/>
      <c r="Y19" s="41"/>
      <c r="Z19" s="41"/>
      <c r="AA19" s="41"/>
      <c r="AB19" s="41"/>
      <c r="AC19" s="41"/>
      <c r="AD19" s="41"/>
      <c r="AE19" s="41"/>
      <c r="AF19" s="41"/>
      <c r="AG19" s="49"/>
      <c r="AH19" s="48"/>
      <c r="AI19" s="41"/>
      <c r="AJ19" s="41"/>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5" customHeight="1">
      <c r="A20" s="294"/>
      <c r="B20" s="48"/>
      <c r="C20" s="49"/>
      <c r="D20" s="48"/>
      <c r="E20" s="41"/>
      <c r="F20" s="41"/>
      <c r="G20" s="41"/>
      <c r="H20" s="41"/>
      <c r="I20" s="49"/>
      <c r="J20" s="67"/>
      <c r="K20" s="67"/>
      <c r="L20" s="67"/>
      <c r="M20" s="41"/>
      <c r="N20" s="41"/>
      <c r="O20" s="41"/>
      <c r="P20" s="41"/>
      <c r="Q20" s="41"/>
      <c r="R20" s="41"/>
      <c r="S20" s="41"/>
      <c r="T20" s="49"/>
      <c r="U20" s="53"/>
      <c r="V20" s="48"/>
      <c r="W20" s="41"/>
      <c r="X20" s="41"/>
      <c r="Y20" s="41"/>
      <c r="Z20" s="41"/>
      <c r="AA20" s="41"/>
      <c r="AB20" s="41"/>
      <c r="AC20" s="41"/>
      <c r="AD20" s="41"/>
      <c r="AE20" s="41"/>
      <c r="AF20" s="41"/>
      <c r="AG20" s="49"/>
      <c r="AH20" s="48"/>
      <c r="AI20" s="41"/>
      <c r="AJ20" s="41"/>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3.5" customHeight="1">
      <c r="A21" s="294"/>
      <c r="B21" s="48"/>
      <c r="C21" s="49"/>
      <c r="D21" s="48"/>
      <c r="E21" s="41"/>
      <c r="F21" s="41"/>
      <c r="G21" s="41"/>
      <c r="H21" s="41"/>
      <c r="I21" s="49"/>
      <c r="J21" s="67"/>
      <c r="K21" s="67"/>
      <c r="L21" s="67"/>
      <c r="M21" s="41"/>
      <c r="N21" s="41"/>
      <c r="O21" s="41"/>
      <c r="P21" s="41"/>
      <c r="Q21" s="41"/>
      <c r="R21" s="41"/>
      <c r="S21" s="41"/>
      <c r="T21" s="49"/>
      <c r="U21" s="53"/>
      <c r="V21" s="48"/>
      <c r="W21" s="41"/>
      <c r="X21" s="41"/>
      <c r="Y21" s="41"/>
      <c r="Z21" s="41"/>
      <c r="AA21" s="41"/>
      <c r="AB21" s="41"/>
      <c r="AC21" s="41"/>
      <c r="AD21" s="41"/>
      <c r="AE21" s="41"/>
      <c r="AF21" s="41"/>
      <c r="AG21" s="49"/>
      <c r="AH21" s="48"/>
      <c r="AI21" s="41"/>
      <c r="AJ21" s="4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294"/>
      <c r="B22" s="296" t="s">
        <v>38</v>
      </c>
      <c r="C22" s="296"/>
      <c r="D22" s="57"/>
      <c r="E22" s="58"/>
      <c r="F22" s="58"/>
      <c r="G22" s="58"/>
      <c r="H22" s="58"/>
      <c r="I22" s="59"/>
      <c r="J22" s="60"/>
      <c r="K22" s="60"/>
      <c r="L22" s="60"/>
      <c r="M22" s="61"/>
      <c r="N22" s="61"/>
      <c r="O22" s="61"/>
      <c r="P22" s="61"/>
      <c r="Q22" s="61"/>
      <c r="R22" s="61"/>
      <c r="S22" s="61"/>
      <c r="T22" s="62"/>
      <c r="U22" s="63"/>
      <c r="V22" s="64"/>
      <c r="W22" s="65"/>
      <c r="X22" s="65"/>
      <c r="Y22" s="65"/>
      <c r="Z22" s="65"/>
      <c r="AA22" s="65"/>
      <c r="AB22" s="65"/>
      <c r="AC22" s="65"/>
      <c r="AD22" s="65"/>
      <c r="AE22" s="65"/>
      <c r="AF22" s="65"/>
      <c r="AG22" s="66"/>
      <c r="AH22" s="64"/>
      <c r="AI22" s="65"/>
      <c r="AJ22" s="65"/>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ustomHeight="1">
      <c r="A23" s="294"/>
      <c r="B23" s="48"/>
      <c r="C23" s="49"/>
      <c r="D23" s="48"/>
      <c r="E23" s="41"/>
      <c r="F23" s="41"/>
      <c r="G23" s="41"/>
      <c r="H23" s="41"/>
      <c r="I23" s="49"/>
      <c r="J23" s="67"/>
      <c r="K23" s="67"/>
      <c r="L23" s="67"/>
      <c r="M23" s="41"/>
      <c r="N23" s="41"/>
      <c r="O23" s="41"/>
      <c r="P23" s="41"/>
      <c r="Q23" s="41"/>
      <c r="R23" s="41"/>
      <c r="S23" s="41"/>
      <c r="T23" s="49"/>
      <c r="U23" s="53"/>
      <c r="V23" s="48"/>
      <c r="W23" s="41"/>
      <c r="X23" s="41"/>
      <c r="Y23" s="41"/>
      <c r="Z23" s="41"/>
      <c r="AA23" s="41"/>
      <c r="AB23" s="41"/>
      <c r="AC23" s="41"/>
      <c r="AD23" s="41"/>
      <c r="AE23" s="41"/>
      <c r="AF23" s="41"/>
      <c r="AG23" s="49"/>
      <c r="AH23" s="48"/>
      <c r="AI23" s="41"/>
      <c r="AJ23" s="41"/>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ustomHeight="1">
      <c r="A24" s="294"/>
      <c r="B24" s="48"/>
      <c r="C24" s="49"/>
      <c r="D24" s="48"/>
      <c r="E24" s="41"/>
      <c r="F24" s="41"/>
      <c r="G24" s="41"/>
      <c r="H24" s="41"/>
      <c r="I24" s="49"/>
      <c r="J24" s="67"/>
      <c r="K24" s="67"/>
      <c r="L24" s="67"/>
      <c r="M24" s="41"/>
      <c r="N24" s="41"/>
      <c r="O24" s="41"/>
      <c r="P24" s="41"/>
      <c r="Q24" s="41"/>
      <c r="R24" s="41"/>
      <c r="S24" s="41"/>
      <c r="T24" s="49"/>
      <c r="U24" s="53"/>
      <c r="V24" s="48"/>
      <c r="W24" s="41"/>
      <c r="X24" s="41"/>
      <c r="Y24" s="41"/>
      <c r="Z24" s="41"/>
      <c r="AA24" s="41"/>
      <c r="AB24" s="41"/>
      <c r="AC24" s="41"/>
      <c r="AD24" s="41"/>
      <c r="AE24" s="41"/>
      <c r="AF24" s="41"/>
      <c r="AG24" s="49"/>
      <c r="AH24" s="48"/>
      <c r="AI24" s="41"/>
      <c r="AJ24" s="41"/>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ustomHeight="1">
      <c r="A25" s="294"/>
      <c r="B25" s="48"/>
      <c r="C25" s="49"/>
      <c r="D25" s="48"/>
      <c r="E25" s="41"/>
      <c r="F25" s="41"/>
      <c r="G25" s="41"/>
      <c r="H25" s="41"/>
      <c r="I25" s="49"/>
      <c r="J25" s="67"/>
      <c r="K25" s="67"/>
      <c r="L25" s="67"/>
      <c r="M25" s="41"/>
      <c r="N25" s="41"/>
      <c r="O25" s="41"/>
      <c r="P25" s="41"/>
      <c r="Q25" s="41"/>
      <c r="R25" s="41"/>
      <c r="S25" s="41"/>
      <c r="T25" s="49"/>
      <c r="U25" s="53"/>
      <c r="V25" s="48"/>
      <c r="W25" s="41"/>
      <c r="X25" s="41"/>
      <c r="Y25" s="41"/>
      <c r="Z25" s="41"/>
      <c r="AA25" s="41"/>
      <c r="AB25" s="41"/>
      <c r="AC25" s="41"/>
      <c r="AD25" s="41"/>
      <c r="AE25" s="41"/>
      <c r="AF25" s="41"/>
      <c r="AG25" s="49"/>
      <c r="AH25" s="48"/>
      <c r="AI25" s="41"/>
      <c r="AJ25" s="41"/>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5" customHeight="1">
      <c r="A26" s="294"/>
      <c r="B26" s="69"/>
      <c r="C26" s="70"/>
      <c r="D26" s="69"/>
      <c r="E26" s="71"/>
      <c r="F26" s="71"/>
      <c r="G26" s="71"/>
      <c r="H26" s="71"/>
      <c r="I26" s="70"/>
      <c r="J26" s="72"/>
      <c r="K26" s="72"/>
      <c r="L26" s="72"/>
      <c r="M26" s="71"/>
      <c r="N26" s="71"/>
      <c r="O26" s="71"/>
      <c r="P26" s="71"/>
      <c r="Q26" s="71"/>
      <c r="R26" s="71"/>
      <c r="S26" s="71"/>
      <c r="T26" s="70"/>
      <c r="U26" s="73"/>
      <c r="V26" s="69"/>
      <c r="W26" s="71"/>
      <c r="X26" s="71"/>
      <c r="Y26" s="71"/>
      <c r="Z26" s="71"/>
      <c r="AA26" s="71"/>
      <c r="AB26" s="71"/>
      <c r="AC26" s="71"/>
      <c r="AD26" s="71"/>
      <c r="AE26" s="71"/>
      <c r="AF26" s="71"/>
      <c r="AG26" s="70"/>
      <c r="AH26" s="69"/>
      <c r="AI26" s="71"/>
      <c r="AJ26" s="71"/>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36" s="81" customFormat="1" ht="12.75">
      <c r="A27" s="294"/>
      <c r="B27" s="297" t="s">
        <v>39</v>
      </c>
      <c r="C27" s="297"/>
      <c r="D27" s="297"/>
      <c r="E27" s="297"/>
      <c r="F27" s="297"/>
      <c r="G27" s="297"/>
      <c r="H27" s="297"/>
      <c r="I27" s="297"/>
      <c r="J27" s="75">
        <f aca="true" t="shared" si="0" ref="J27:T27">SUM(J8:J26)</f>
        <v>0</v>
      </c>
      <c r="K27" s="75">
        <f t="shared" si="0"/>
        <v>0</v>
      </c>
      <c r="L27" s="75">
        <f t="shared" si="0"/>
        <v>0</v>
      </c>
      <c r="M27" s="75">
        <f t="shared" si="0"/>
        <v>0</v>
      </c>
      <c r="N27" s="76">
        <f t="shared" si="0"/>
        <v>0</v>
      </c>
      <c r="O27" s="76">
        <f t="shared" si="0"/>
        <v>0</v>
      </c>
      <c r="P27" s="76">
        <f t="shared" si="0"/>
        <v>0</v>
      </c>
      <c r="Q27" s="76">
        <f t="shared" si="0"/>
        <v>0</v>
      </c>
      <c r="R27" s="76">
        <f t="shared" si="0"/>
        <v>0</v>
      </c>
      <c r="S27" s="76">
        <f t="shared" si="0"/>
        <v>0</v>
      </c>
      <c r="T27" s="76">
        <f t="shared" si="0"/>
        <v>0</v>
      </c>
      <c r="U27" s="77"/>
      <c r="V27" s="78"/>
      <c r="W27" s="79"/>
      <c r="X27" s="79"/>
      <c r="Y27" s="79"/>
      <c r="Z27" s="79"/>
      <c r="AA27" s="79"/>
      <c r="AB27" s="79"/>
      <c r="AC27" s="79"/>
      <c r="AD27" s="79"/>
      <c r="AE27" s="79"/>
      <c r="AF27" s="79"/>
      <c r="AG27" s="80"/>
      <c r="AH27" s="78"/>
      <c r="AI27" s="79"/>
      <c r="AJ27" s="79"/>
    </row>
    <row r="28" spans="1:12" ht="17.25" customHeight="1">
      <c r="A28" s="302" t="s">
        <v>35</v>
      </c>
      <c r="B28" s="303" t="s">
        <v>40</v>
      </c>
      <c r="C28" s="303"/>
      <c r="D28" s="82"/>
      <c r="E28" s="83"/>
      <c r="F28" s="83"/>
      <c r="G28" s="83"/>
      <c r="H28" s="83"/>
      <c r="I28" s="84"/>
      <c r="J28" s="85"/>
      <c r="K28" s="86"/>
      <c r="L28" s="81"/>
    </row>
    <row r="29" spans="1:12" ht="12.75">
      <c r="A29" s="302"/>
      <c r="B29" s="87"/>
      <c r="C29" s="88"/>
      <c r="D29" s="48"/>
      <c r="E29" s="89"/>
      <c r="F29" s="41"/>
      <c r="G29" s="41"/>
      <c r="H29" s="89"/>
      <c r="I29" s="90"/>
      <c r="J29" s="91"/>
      <c r="K29" s="49"/>
      <c r="L29" s="81"/>
    </row>
    <row r="30" spans="1:12" ht="12.75">
      <c r="A30" s="302"/>
      <c r="B30" s="87"/>
      <c r="C30" s="88"/>
      <c r="D30" s="48"/>
      <c r="E30" s="89"/>
      <c r="F30" s="41"/>
      <c r="G30" s="41"/>
      <c r="H30" s="89"/>
      <c r="I30" s="90"/>
      <c r="J30" s="91"/>
      <c r="K30" s="49"/>
      <c r="L30" s="81"/>
    </row>
    <row r="31" spans="1:12" ht="12.75">
      <c r="A31" s="302"/>
      <c r="B31" s="87"/>
      <c r="C31" s="88"/>
      <c r="D31" s="48"/>
      <c r="E31" s="89"/>
      <c r="F31" s="41"/>
      <c r="G31" s="41"/>
      <c r="H31" s="89"/>
      <c r="I31" s="90"/>
      <c r="J31" s="91"/>
      <c r="K31" s="49"/>
      <c r="L31" s="81"/>
    </row>
    <row r="32" spans="1:12" ht="12.75">
      <c r="A32" s="302"/>
      <c r="B32" s="92"/>
      <c r="C32" s="93"/>
      <c r="D32" s="48"/>
      <c r="E32" s="89"/>
      <c r="F32" s="41"/>
      <c r="G32" s="41"/>
      <c r="H32" s="89"/>
      <c r="I32" s="90"/>
      <c r="J32" s="91"/>
      <c r="K32" s="49"/>
      <c r="L32" s="81"/>
    </row>
    <row r="33" spans="1:12" ht="12.75">
      <c r="A33" s="302"/>
      <c r="B33" s="94"/>
      <c r="C33" s="95"/>
      <c r="D33" s="69"/>
      <c r="E33" s="96"/>
      <c r="F33" s="71"/>
      <c r="G33" s="71"/>
      <c r="H33" s="96"/>
      <c r="I33" s="97"/>
      <c r="J33" s="98"/>
      <c r="K33" s="99"/>
      <c r="L33" s="81"/>
    </row>
    <row r="34" spans="1:12" ht="12.75">
      <c r="A34" s="302"/>
      <c r="B34" s="297" t="s">
        <v>41</v>
      </c>
      <c r="C34" s="297"/>
      <c r="D34" s="297"/>
      <c r="E34" s="297"/>
      <c r="F34" s="297"/>
      <c r="G34" s="297"/>
      <c r="H34" s="297"/>
      <c r="I34" s="297"/>
      <c r="J34" s="100">
        <f>SUM(J29:J33)</f>
        <v>0</v>
      </c>
      <c r="K34" s="101">
        <f>SUM(K29:K33)</f>
        <v>0</v>
      </c>
      <c r="L34" s="81"/>
    </row>
    <row r="35" spans="1:12" ht="15" customHeight="1">
      <c r="A35" s="304" t="s">
        <v>42</v>
      </c>
      <c r="B35" s="305" t="s">
        <v>43</v>
      </c>
      <c r="C35" s="305"/>
      <c r="D35" s="82"/>
      <c r="E35" s="83"/>
      <c r="F35" s="83"/>
      <c r="G35" s="83"/>
      <c r="H35" s="83"/>
      <c r="I35" s="84"/>
      <c r="J35" s="102"/>
      <c r="K35" s="86"/>
      <c r="L35" s="81"/>
    </row>
    <row r="36" spans="1:12" ht="12.75">
      <c r="A36" s="304"/>
      <c r="B36" s="103"/>
      <c r="C36" s="88"/>
      <c r="D36" s="48"/>
      <c r="E36" s="89"/>
      <c r="F36" s="41"/>
      <c r="G36" s="41"/>
      <c r="H36" s="89"/>
      <c r="I36" s="90"/>
      <c r="J36" s="104"/>
      <c r="K36" s="49"/>
      <c r="L36" s="81"/>
    </row>
    <row r="37" spans="1:12" ht="12.75">
      <c r="A37" s="304"/>
      <c r="B37" s="103"/>
      <c r="C37" s="88"/>
      <c r="D37" s="48"/>
      <c r="E37" s="89"/>
      <c r="F37" s="41"/>
      <c r="G37" s="41"/>
      <c r="H37" s="89"/>
      <c r="I37" s="90"/>
      <c r="J37" s="104"/>
      <c r="K37" s="49"/>
      <c r="L37" s="81"/>
    </row>
    <row r="38" spans="1:12" ht="12.75">
      <c r="A38" s="304"/>
      <c r="B38" s="103"/>
      <c r="C38" s="88"/>
      <c r="D38" s="48"/>
      <c r="E38" s="89"/>
      <c r="F38" s="41"/>
      <c r="G38" s="41"/>
      <c r="H38" s="89"/>
      <c r="I38" s="90"/>
      <c r="J38" s="104"/>
      <c r="K38" s="49"/>
      <c r="L38" s="81"/>
    </row>
    <row r="39" spans="1:12" ht="12.75">
      <c r="A39" s="304"/>
      <c r="B39" s="105"/>
      <c r="C39" s="88"/>
      <c r="D39" s="48"/>
      <c r="E39" s="89"/>
      <c r="F39" s="41"/>
      <c r="G39" s="41"/>
      <c r="H39" s="89"/>
      <c r="I39" s="90"/>
      <c r="J39" s="104"/>
      <c r="K39" s="49"/>
      <c r="L39" s="81"/>
    </row>
    <row r="40" spans="1:12" ht="12.75">
      <c r="A40" s="304"/>
      <c r="B40" s="105"/>
      <c r="C40" s="88"/>
      <c r="D40" s="48"/>
      <c r="E40" s="89"/>
      <c r="F40" s="41"/>
      <c r="G40" s="41"/>
      <c r="H40" s="89"/>
      <c r="I40" s="90"/>
      <c r="J40" s="104"/>
      <c r="K40" s="49"/>
      <c r="L40" s="81"/>
    </row>
    <row r="41" spans="1:12" ht="12.75">
      <c r="A41" s="304"/>
      <c r="B41" s="105"/>
      <c r="C41" s="88"/>
      <c r="D41" s="48"/>
      <c r="E41" s="89"/>
      <c r="F41" s="41"/>
      <c r="G41" s="41"/>
      <c r="H41" s="89"/>
      <c r="I41" s="90"/>
      <c r="J41" s="54"/>
      <c r="K41" s="49"/>
      <c r="L41" s="81"/>
    </row>
    <row r="42" spans="1:12" ht="12.75">
      <c r="A42" s="304"/>
      <c r="B42" s="106"/>
      <c r="C42" s="95"/>
      <c r="D42" s="107"/>
      <c r="E42" s="96"/>
      <c r="F42" s="108"/>
      <c r="G42" s="108"/>
      <c r="H42" s="96"/>
      <c r="I42" s="97"/>
      <c r="J42" s="109"/>
      <c r="K42" s="99"/>
      <c r="L42" s="81"/>
    </row>
    <row r="43" spans="1:12" ht="12.75">
      <c r="A43" s="110"/>
      <c r="B43" s="307" t="s">
        <v>44</v>
      </c>
      <c r="C43" s="307"/>
      <c r="D43" s="307"/>
      <c r="E43" s="307"/>
      <c r="F43" s="307"/>
      <c r="G43" s="307"/>
      <c r="H43" s="307"/>
      <c r="I43" s="307"/>
      <c r="J43" s="111">
        <f>SUM(J36:J42)</f>
        <v>0</v>
      </c>
      <c r="K43" s="112">
        <f>SUM(K36:K42)</f>
        <v>0</v>
      </c>
      <c r="L43" s="81"/>
    </row>
    <row r="44" spans="1:12" ht="12.75">
      <c r="A44" s="110"/>
      <c r="B44" s="297" t="s">
        <v>45</v>
      </c>
      <c r="C44" s="297"/>
      <c r="D44" s="297"/>
      <c r="E44" s="297"/>
      <c r="F44" s="297"/>
      <c r="G44" s="297"/>
      <c r="H44" s="297"/>
      <c r="I44" s="297"/>
      <c r="J44" s="111">
        <f>J43+J33+J27</f>
        <v>0</v>
      </c>
      <c r="K44" s="112">
        <f>K43+K33+K27</f>
        <v>0</v>
      </c>
      <c r="L44" s="81"/>
    </row>
    <row r="45" spans="1:9" ht="54" customHeight="1">
      <c r="A45"/>
      <c r="B45" s="113"/>
      <c r="C45" s="113"/>
      <c r="D45" s="113"/>
      <c r="E45" s="113"/>
      <c r="F45" s="113"/>
      <c r="G45" s="113"/>
      <c r="H45" s="113"/>
      <c r="I45" s="113"/>
    </row>
    <row r="46" spans="1:9" ht="12.75">
      <c r="A46" s="114" t="s">
        <v>46</v>
      </c>
      <c r="B46"/>
      <c r="C46"/>
      <c r="D46"/>
      <c r="E46"/>
      <c r="F46"/>
      <c r="G46"/>
      <c r="H46"/>
      <c r="I46"/>
    </row>
    <row r="47" spans="1:9" ht="62.25" customHeight="1">
      <c r="A47" s="308" t="s">
        <v>47</v>
      </c>
      <c r="B47" s="308"/>
      <c r="C47" s="308"/>
      <c r="D47" s="308"/>
      <c r="E47" s="308"/>
      <c r="F47" s="308"/>
      <c r="G47" s="308"/>
      <c r="H47" s="308"/>
      <c r="I47" s="308"/>
    </row>
    <row r="48" spans="1:9" ht="12.75">
      <c r="A48" s="2" t="s">
        <v>48</v>
      </c>
      <c r="B48"/>
      <c r="C48"/>
      <c r="D48"/>
      <c r="E48"/>
      <c r="F48"/>
      <c r="G48"/>
      <c r="H48"/>
      <c r="I48"/>
    </row>
    <row r="49" spans="1:9" ht="12.75">
      <c r="A49" s="2" t="s">
        <v>49</v>
      </c>
      <c r="B49"/>
      <c r="C49"/>
      <c r="D49"/>
      <c r="E49"/>
      <c r="F49"/>
      <c r="G49"/>
      <c r="H49"/>
      <c r="I49"/>
    </row>
    <row r="50" spans="1:9" ht="12.75">
      <c r="A50" s="2" t="s">
        <v>50</v>
      </c>
      <c r="B50"/>
      <c r="C50"/>
      <c r="D50"/>
      <c r="E50"/>
      <c r="F50"/>
      <c r="G50"/>
      <c r="H50"/>
      <c r="I50"/>
    </row>
    <row r="51" spans="1:9" ht="12.75">
      <c r="A51" s="2" t="s">
        <v>51</v>
      </c>
      <c r="B51"/>
      <c r="C51"/>
      <c r="D51"/>
      <c r="E51"/>
      <c r="F51"/>
      <c r="G51"/>
      <c r="H51"/>
      <c r="I51"/>
    </row>
    <row r="52" spans="1:9" ht="12.75">
      <c r="A52" s="116" t="s">
        <v>52</v>
      </c>
      <c r="B52"/>
      <c r="C52"/>
      <c r="D52"/>
      <c r="E52"/>
      <c r="F52"/>
      <c r="G52"/>
      <c r="H52"/>
      <c r="I52"/>
    </row>
    <row r="53" spans="1:9" ht="12.75">
      <c r="A53"/>
      <c r="B53" s="1" t="s">
        <v>53</v>
      </c>
      <c r="C53" s="1" t="s">
        <v>54</v>
      </c>
      <c r="D53"/>
      <c r="E53"/>
      <c r="F53"/>
      <c r="G53"/>
      <c r="H53"/>
      <c r="I53"/>
    </row>
    <row r="54" spans="1:9" ht="12.75">
      <c r="A54"/>
      <c r="B54" s="1" t="s">
        <v>55</v>
      </c>
      <c r="C54" s="1" t="s">
        <v>56</v>
      </c>
      <c r="D54"/>
      <c r="E54"/>
      <c r="F54"/>
      <c r="G54"/>
      <c r="H54"/>
      <c r="I54"/>
    </row>
    <row r="55" spans="1:9" ht="12.75">
      <c r="A55"/>
      <c r="B55" s="1" t="s">
        <v>57</v>
      </c>
      <c r="C55" s="1" t="s">
        <v>58</v>
      </c>
      <c r="D55"/>
      <c r="E55"/>
      <c r="F55"/>
      <c r="G55"/>
      <c r="H55"/>
      <c r="I55"/>
    </row>
    <row r="56" spans="1:9" ht="12.75">
      <c r="A56"/>
      <c r="B56" s="1" t="s">
        <v>59</v>
      </c>
      <c r="C56" s="1" t="s">
        <v>60</v>
      </c>
      <c r="D56"/>
      <c r="E56"/>
      <c r="F56"/>
      <c r="G56"/>
      <c r="H56"/>
      <c r="I56"/>
    </row>
    <row r="57" spans="1:9" ht="12.75">
      <c r="A57"/>
      <c r="B57" s="1" t="s">
        <v>61</v>
      </c>
      <c r="C57" s="1" t="s">
        <v>62</v>
      </c>
      <c r="D57"/>
      <c r="E57"/>
      <c r="F57"/>
      <c r="G57"/>
      <c r="H57"/>
      <c r="I57"/>
    </row>
    <row r="58" spans="1:9" ht="12.75">
      <c r="A58"/>
      <c r="B58" s="1" t="s">
        <v>63</v>
      </c>
      <c r="C58" s="1" t="s">
        <v>64</v>
      </c>
      <c r="D58"/>
      <c r="E58"/>
      <c r="F58"/>
      <c r="G58"/>
      <c r="H58"/>
      <c r="I58"/>
    </row>
    <row r="59" spans="1:9" ht="12.75">
      <c r="A59"/>
      <c r="B59"/>
      <c r="C59"/>
      <c r="D59"/>
      <c r="E59"/>
      <c r="F59"/>
      <c r="G59"/>
      <c r="H59"/>
      <c r="I59"/>
    </row>
    <row r="60" spans="1:9" ht="12.75">
      <c r="A60" s="309" t="s">
        <v>65</v>
      </c>
      <c r="B60" s="309"/>
      <c r="C60" s="309"/>
      <c r="D60" s="309"/>
      <c r="E60" s="309"/>
      <c r="F60" s="309"/>
      <c r="G60" s="309"/>
      <c r="H60" s="309"/>
      <c r="I60" s="309"/>
    </row>
    <row r="61" spans="1:9" ht="80.25" customHeight="1">
      <c r="A61" s="306"/>
      <c r="B61" s="306"/>
      <c r="C61" s="306"/>
      <c r="D61" s="306"/>
      <c r="E61" s="306"/>
      <c r="F61" s="306"/>
      <c r="G61" s="306"/>
      <c r="H61" s="306"/>
      <c r="I61" s="306"/>
    </row>
  </sheetData>
  <sheetProtection selectLockedCells="1" selectUnlockedCells="1"/>
  <mergeCells count="26">
    <mergeCell ref="A35:A42"/>
    <mergeCell ref="B35:C35"/>
    <mergeCell ref="A61:I61"/>
    <mergeCell ref="B43:I43"/>
    <mergeCell ref="B44:I44"/>
    <mergeCell ref="A47:I47"/>
    <mergeCell ref="A60:I60"/>
    <mergeCell ref="J3:T3"/>
    <mergeCell ref="U3:U4"/>
    <mergeCell ref="A28:A34"/>
    <mergeCell ref="B28:C28"/>
    <mergeCell ref="B34:I34"/>
    <mergeCell ref="D3:D4"/>
    <mergeCell ref="E3:E4"/>
    <mergeCell ref="H3:H4"/>
    <mergeCell ref="I3:I4"/>
    <mergeCell ref="F3:F4"/>
    <mergeCell ref="G3:G4"/>
    <mergeCell ref="V3:AJ3"/>
    <mergeCell ref="A6:A27"/>
    <mergeCell ref="B6:C6"/>
    <mergeCell ref="B15:C15"/>
    <mergeCell ref="B22:C22"/>
    <mergeCell ref="B27:I27"/>
    <mergeCell ref="B3:B4"/>
    <mergeCell ref="C3:C4"/>
  </mergeCells>
  <printOptions/>
  <pageMargins left="0.19652777777777777" right="0.11805555555555555" top="0.19652777777777777" bottom="0.30972222222222223" header="0.5118055555555555" footer="0.5118055555555555"/>
  <pageSetup firstPageNumber="1" useFirstPageNumber="1" horizontalDpi="300" verticalDpi="300" orientation="landscape" paperSize="8"/>
</worksheet>
</file>

<file path=xl/worksheets/sheet3.xml><?xml version="1.0" encoding="utf-8"?>
<worksheet xmlns="http://schemas.openxmlformats.org/spreadsheetml/2006/main" xmlns:r="http://schemas.openxmlformats.org/officeDocument/2006/relationships">
  <sheetPr>
    <tabColor indexed="54"/>
  </sheetPr>
  <dimension ref="A1:IV70"/>
  <sheetViews>
    <sheetView zoomScalePageLayoutView="0" workbookViewId="0" topLeftCell="A1">
      <selection activeCell="A1" sqref="A1"/>
    </sheetView>
  </sheetViews>
  <sheetFormatPr defaultColWidth="10.8515625" defaultRowHeight="12.75"/>
  <cols>
    <col min="1" max="1" width="42.140625" style="1" customWidth="1"/>
    <col min="2" max="2" width="0.85546875" style="0" customWidth="1"/>
    <col min="3" max="5" width="12.28125" style="1" customWidth="1"/>
    <col min="6" max="6" width="0.85546875" style="0" customWidth="1"/>
    <col min="7" max="9" width="12.28125" style="0" customWidth="1"/>
    <col min="10" max="10" width="1.28515625" style="0" customWidth="1"/>
    <col min="11" max="12" width="12.28125" style="1" customWidth="1"/>
    <col min="13" max="13" width="15.00390625" style="1" customWidth="1"/>
    <col min="14" max="14" width="36.28125" style="1" customWidth="1"/>
    <col min="15" max="16384" width="10.8515625" style="1" customWidth="1"/>
  </cols>
  <sheetData>
    <row r="1" spans="1:256" ht="12.75">
      <c r="A1" s="117" t="s">
        <v>66</v>
      </c>
      <c r="B1" s="118"/>
      <c r="C1" s="119"/>
      <c r="D1" s="119"/>
      <c r="E1" s="119"/>
      <c r="F1" s="118"/>
      <c r="G1" s="118"/>
      <c r="H1" s="118"/>
      <c r="I1" s="118"/>
      <c r="J1" s="118"/>
      <c r="K1" s="119"/>
      <c r="L1" s="119"/>
      <c r="M1" s="120"/>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10"/>
      <c r="C2"/>
      <c r="D2"/>
      <c r="E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121"/>
      <c r="C3" s="285" t="s">
        <v>67</v>
      </c>
      <c r="D3" s="285"/>
      <c r="E3" s="285"/>
      <c r="F3" s="285"/>
      <c r="G3" s="285"/>
      <c r="H3" s="285"/>
      <c r="I3" s="285"/>
      <c r="K3" s="285" t="s">
        <v>68</v>
      </c>
      <c r="L3" s="285"/>
      <c r="M3" s="28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C4" s="286" t="s">
        <v>69</v>
      </c>
      <c r="D4" s="286"/>
      <c r="E4" s="286"/>
      <c r="G4" s="286" t="s">
        <v>70</v>
      </c>
      <c r="H4" s="286"/>
      <c r="I4" s="286"/>
      <c r="K4" s="287" t="s">
        <v>71</v>
      </c>
      <c r="L4" s="287"/>
      <c r="M4" s="28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22" t="s">
        <v>72</v>
      </c>
      <c r="C5" s="122" t="s">
        <v>73</v>
      </c>
      <c r="D5" s="122" t="s">
        <v>74</v>
      </c>
      <c r="E5" s="122" t="s">
        <v>75</v>
      </c>
      <c r="G5" s="122" t="s">
        <v>73</v>
      </c>
      <c r="H5" s="122" t="s">
        <v>74</v>
      </c>
      <c r="I5" s="122" t="s">
        <v>75</v>
      </c>
      <c r="K5" s="122" t="s">
        <v>73</v>
      </c>
      <c r="L5" s="122" t="s">
        <v>74</v>
      </c>
      <c r="M5" s="122" t="s">
        <v>75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23" t="s">
        <v>76</v>
      </c>
      <c r="C6" s="124"/>
      <c r="D6" s="125"/>
      <c r="E6" s="126"/>
      <c r="G6" s="124"/>
      <c r="H6" s="125"/>
      <c r="I6" s="126"/>
      <c r="K6" s="124"/>
      <c r="L6" s="125"/>
      <c r="M6" s="12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51" t="s">
        <v>77</v>
      </c>
      <c r="C7" s="127"/>
      <c r="D7" s="127"/>
      <c r="E7" s="128">
        <f>SUM(C7:D7)</f>
        <v>0</v>
      </c>
      <c r="G7" s="127"/>
      <c r="H7" s="127"/>
      <c r="I7" s="128">
        <f>SUM(G7:H7)</f>
        <v>0</v>
      </c>
      <c r="K7" s="127"/>
      <c r="L7" s="127"/>
      <c r="M7" s="128">
        <f>SUM(K7:L7)</f>
        <v>0</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51" t="s">
        <v>78</v>
      </c>
      <c r="C8" s="127"/>
      <c r="D8" s="127"/>
      <c r="E8" s="128">
        <f>SUM(C8:D8)</f>
        <v>0</v>
      </c>
      <c r="G8" s="127"/>
      <c r="H8" s="127"/>
      <c r="I8" s="128">
        <f>SUM(G8:H8)</f>
        <v>0</v>
      </c>
      <c r="K8" s="127"/>
      <c r="L8" s="127"/>
      <c r="M8" s="128">
        <f>SUM(K8:L8)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23" t="s">
        <v>79</v>
      </c>
      <c r="C9" s="124"/>
      <c r="D9" s="125"/>
      <c r="E9" s="126"/>
      <c r="G9" s="124"/>
      <c r="H9" s="125"/>
      <c r="I9" s="126"/>
      <c r="K9" s="124"/>
      <c r="L9" s="125"/>
      <c r="M9" s="12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51" t="s">
        <v>77</v>
      </c>
      <c r="C10" s="127"/>
      <c r="D10" s="127"/>
      <c r="E10" s="128">
        <f>SUM(C10:D10)</f>
        <v>0</v>
      </c>
      <c r="G10" s="127"/>
      <c r="H10" s="127"/>
      <c r="I10" s="128">
        <f>SUM(G10:H10)</f>
        <v>0</v>
      </c>
      <c r="K10" s="127"/>
      <c r="L10" s="127"/>
      <c r="M10" s="128">
        <f>SUM(K10:L10)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51" t="s">
        <v>78</v>
      </c>
      <c r="C11" s="127"/>
      <c r="D11" s="127"/>
      <c r="E11" s="128">
        <f>SUM(C11:D11)</f>
        <v>0</v>
      </c>
      <c r="G11" s="127"/>
      <c r="H11" s="127"/>
      <c r="I11" s="128">
        <f>SUM(G11:H11)</f>
        <v>0</v>
      </c>
      <c r="K11" s="127"/>
      <c r="L11" s="127"/>
      <c r="M11" s="128">
        <f>SUM(K11:L11)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23" t="s">
        <v>80</v>
      </c>
      <c r="C12" s="124"/>
      <c r="D12" s="125"/>
      <c r="E12" s="126"/>
      <c r="G12" s="124"/>
      <c r="H12" s="125"/>
      <c r="I12" s="126"/>
      <c r="K12" s="124"/>
      <c r="L12" s="125"/>
      <c r="M12" s="12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51" t="s">
        <v>77</v>
      </c>
      <c r="C13" s="128">
        <f>C7+C10</f>
        <v>0</v>
      </c>
      <c r="D13" s="128">
        <f>D7+D10</f>
        <v>0</v>
      </c>
      <c r="E13" s="128">
        <f>SUM(C13:D13)</f>
        <v>0</v>
      </c>
      <c r="G13" s="128">
        <f>G7+G10</f>
        <v>0</v>
      </c>
      <c r="H13" s="128">
        <f>H7+H10</f>
        <v>0</v>
      </c>
      <c r="I13" s="128">
        <f>SUM(G13:H13)</f>
        <v>0</v>
      </c>
      <c r="K13" s="128">
        <f>K7+K10</f>
        <v>0</v>
      </c>
      <c r="L13" s="128">
        <f>L7+L10</f>
        <v>0</v>
      </c>
      <c r="M13" s="128">
        <f>SUM(K13:L13)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51" t="s">
        <v>78</v>
      </c>
      <c r="C14" s="128">
        <f>C8+C11</f>
        <v>0</v>
      </c>
      <c r="D14" s="128">
        <f>D8+D11</f>
        <v>0</v>
      </c>
      <c r="E14" s="128">
        <f>SUM(C14:D14)</f>
        <v>0</v>
      </c>
      <c r="G14" s="128">
        <f>G8+G11</f>
        <v>0</v>
      </c>
      <c r="H14" s="128">
        <f>H8+H11</f>
        <v>0</v>
      </c>
      <c r="I14" s="128">
        <f>SUM(G14:H14)</f>
        <v>0</v>
      </c>
      <c r="K14" s="128">
        <f>K8+K11</f>
        <v>0</v>
      </c>
      <c r="L14" s="128">
        <f>L8+L11</f>
        <v>0</v>
      </c>
      <c r="M14" s="128">
        <f>SUM(K14:L14)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29" t="s">
        <v>81</v>
      </c>
      <c r="C15" s="130">
        <f>SUM(C13:C14)</f>
        <v>0</v>
      </c>
      <c r="D15" s="130">
        <f>SUM(D13:D14)</f>
        <v>0</v>
      </c>
      <c r="E15" s="130">
        <f>SUM(C15:D15)</f>
        <v>0</v>
      </c>
      <c r="G15" s="130">
        <f>SUM(G13:G14)</f>
        <v>0</v>
      </c>
      <c r="H15" s="130">
        <f>SUM(H13:H14)</f>
        <v>0</v>
      </c>
      <c r="I15" s="130">
        <f>SUM(G15:H15)</f>
        <v>0</v>
      </c>
      <c r="K15" s="130">
        <f>SUM(K13:K14)</f>
        <v>0</v>
      </c>
      <c r="L15" s="130">
        <f>SUM(L13:L14)</f>
        <v>0</v>
      </c>
      <c r="M15" s="130">
        <f>SUM(K15:L15)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23" t="s">
        <v>82</v>
      </c>
      <c r="C16" s="131"/>
      <c r="D16" s="132"/>
      <c r="E16" s="133"/>
      <c r="G16" s="131"/>
      <c r="H16" s="132"/>
      <c r="I16" s="133"/>
      <c r="K16" s="131"/>
      <c r="L16" s="132"/>
      <c r="M16" s="13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51" t="s">
        <v>83</v>
      </c>
      <c r="C17" s="134">
        <f>0.8*C13</f>
        <v>0</v>
      </c>
      <c r="D17" s="134">
        <f>0.8*D13</f>
        <v>0</v>
      </c>
      <c r="E17" s="128">
        <f>SUM(C17:D17)</f>
        <v>0</v>
      </c>
      <c r="G17" s="134">
        <f>0.8*G13</f>
        <v>0</v>
      </c>
      <c r="H17" s="134">
        <f>0.8*H13</f>
        <v>0</v>
      </c>
      <c r="I17" s="128">
        <f>SUM(G17:H17)</f>
        <v>0</v>
      </c>
      <c r="K17" s="134">
        <f>0.8*K13</f>
        <v>0</v>
      </c>
      <c r="L17" s="134">
        <f>0.8*L13</f>
        <v>0</v>
      </c>
      <c r="M17" s="128">
        <f>SUM(K17:L17)</f>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51" t="s">
        <v>84</v>
      </c>
      <c r="C18" s="127"/>
      <c r="D18" s="127"/>
      <c r="E18" s="128">
        <f>SUM(C18:D18)</f>
        <v>0</v>
      </c>
      <c r="G18" s="127"/>
      <c r="H18" s="127"/>
      <c r="I18" s="128">
        <f>SUM(G18:H18)</f>
        <v>0</v>
      </c>
      <c r="K18" s="127"/>
      <c r="L18" s="127"/>
      <c r="M18" s="128">
        <f>SUM(K18:L18)</f>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35" t="s">
        <v>82</v>
      </c>
      <c r="C19" s="130">
        <f>C17-C18</f>
        <v>0</v>
      </c>
      <c r="D19" s="130">
        <f>D17-D18</f>
        <v>0</v>
      </c>
      <c r="E19" s="130">
        <f>SUM(C19:D19)</f>
        <v>0</v>
      </c>
      <c r="G19" s="130">
        <f>G17-G18</f>
        <v>0</v>
      </c>
      <c r="H19" s="130">
        <f>H17-H18</f>
        <v>0</v>
      </c>
      <c r="I19" s="130">
        <f>SUM(G19:H19)</f>
        <v>0</v>
      </c>
      <c r="K19" s="130">
        <f>K17-K18</f>
        <v>0</v>
      </c>
      <c r="L19" s="130">
        <f>L17-L18</f>
        <v>0</v>
      </c>
      <c r="M19" s="130">
        <f>SUM(K19:L19)</f>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75" customHeight="1">
      <c r="A20"/>
      <c r="C20"/>
      <c r="D20"/>
      <c r="E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23" t="s">
        <v>85</v>
      </c>
      <c r="C21" s="131"/>
      <c r="D21" s="132"/>
      <c r="E21" s="133"/>
      <c r="G21" s="131"/>
      <c r="H21" s="132"/>
      <c r="I21" s="133"/>
      <c r="K21" s="131"/>
      <c r="L21" s="132"/>
      <c r="M21" s="13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51" t="s">
        <v>86</v>
      </c>
      <c r="C22" s="127"/>
      <c r="D22" s="127"/>
      <c r="E22" s="128">
        <f>SUM(C22:D22)</f>
        <v>0</v>
      </c>
      <c r="G22" s="127"/>
      <c r="H22" s="127"/>
      <c r="I22" s="128">
        <f>SUM(G22:H22)</f>
        <v>0</v>
      </c>
      <c r="K22" s="127"/>
      <c r="L22" s="127"/>
      <c r="M22" s="128">
        <f>SUM(K22:L22)</f>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36" t="s">
        <v>87</v>
      </c>
      <c r="B23" s="137"/>
      <c r="C23" s="138"/>
      <c r="D23" s="138"/>
      <c r="E23" s="139">
        <f>SUM(C23:D23)</f>
        <v>0</v>
      </c>
      <c r="F23" s="137"/>
      <c r="G23" s="138"/>
      <c r="H23" s="138"/>
      <c r="I23" s="139">
        <f>SUM(G23:H23)</f>
        <v>0</v>
      </c>
      <c r="J23" s="137"/>
      <c r="K23" s="138"/>
      <c r="L23" s="138"/>
      <c r="M23" s="139">
        <f>SUM(K23:L23)</f>
        <v>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ustomHeight="1">
      <c r="A24"/>
      <c r="C24"/>
      <c r="D24"/>
      <c r="E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23" t="s">
        <v>88</v>
      </c>
      <c r="C25" s="131"/>
      <c r="D25" s="132"/>
      <c r="E25" s="133"/>
      <c r="G25" s="131"/>
      <c r="H25" s="132"/>
      <c r="I25" s="133"/>
      <c r="K25" s="131"/>
      <c r="L25" s="132"/>
      <c r="M25" s="13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51" t="s">
        <v>89</v>
      </c>
      <c r="C26" s="289"/>
      <c r="D26" s="289"/>
      <c r="E26" s="289"/>
      <c r="G26" s="289"/>
      <c r="H26" s="289"/>
      <c r="I26" s="289"/>
      <c r="K26" s="127"/>
      <c r="L26" s="127"/>
      <c r="M26" s="128">
        <f>SUM(K26:L26)</f>
        <v>0</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4.5" customHeight="1">
      <c r="A27"/>
      <c r="C27"/>
      <c r="D27"/>
      <c r="E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23" t="s">
        <v>90</v>
      </c>
      <c r="C28" s="131"/>
      <c r="D28" s="132"/>
      <c r="E28" s="133"/>
      <c r="G28" s="131"/>
      <c r="H28" s="132"/>
      <c r="I28" s="133"/>
      <c r="K28" s="131"/>
      <c r="L28" s="132"/>
      <c r="M28" s="13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35" t="s">
        <v>91</v>
      </c>
      <c r="C29" s="288" t="b">
        <f>(E22&gt;=(E19))</f>
        <v>1</v>
      </c>
      <c r="D29" s="288"/>
      <c r="E29" s="288"/>
      <c r="G29" s="288" t="b">
        <f>(I22&gt;=(I19))</f>
        <v>1</v>
      </c>
      <c r="H29" s="288"/>
      <c r="I29" s="288"/>
      <c r="K29" s="288" t="b">
        <f>(M26&gt;=(M19))</f>
        <v>1</v>
      </c>
      <c r="L29" s="288"/>
      <c r="M29" s="288"/>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C30"/>
      <c r="D30"/>
      <c r="E30"/>
      <c r="G30" s="2"/>
      <c r="H30" s="2"/>
      <c r="I30" s="2"/>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22" t="s">
        <v>92</v>
      </c>
      <c r="C31" s="122" t="s">
        <v>73</v>
      </c>
      <c r="D31" s="122" t="s">
        <v>74</v>
      </c>
      <c r="E31" s="122" t="s">
        <v>75</v>
      </c>
      <c r="G31" s="122" t="s">
        <v>73</v>
      </c>
      <c r="H31" s="122" t="s">
        <v>74</v>
      </c>
      <c r="I31" s="122" t="s">
        <v>75</v>
      </c>
      <c r="K31" s="122" t="s">
        <v>73</v>
      </c>
      <c r="L31" s="122" t="s">
        <v>74</v>
      </c>
      <c r="M31" s="122" t="s">
        <v>75</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23" t="s">
        <v>76</v>
      </c>
      <c r="C32" s="124"/>
      <c r="D32" s="125"/>
      <c r="E32" s="126"/>
      <c r="G32" s="124"/>
      <c r="H32" s="125"/>
      <c r="I32" s="126"/>
      <c r="K32" s="124"/>
      <c r="L32" s="125"/>
      <c r="M32" s="126"/>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51" t="s">
        <v>77</v>
      </c>
      <c r="C33" s="127"/>
      <c r="D33" s="127"/>
      <c r="E33" s="128">
        <f>SUM(C33:D33)</f>
        <v>0</v>
      </c>
      <c r="G33" s="127"/>
      <c r="H33" s="127"/>
      <c r="I33" s="128">
        <f>SUM(G33:H33)</f>
        <v>0</v>
      </c>
      <c r="K33" s="127"/>
      <c r="L33" s="127"/>
      <c r="M33" s="128">
        <f>SUM(K33:L33)</f>
        <v>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51" t="s">
        <v>78</v>
      </c>
      <c r="C34" s="127"/>
      <c r="D34" s="127"/>
      <c r="E34" s="128">
        <f>SUM(C34:D34)</f>
        <v>0</v>
      </c>
      <c r="G34" s="127"/>
      <c r="H34" s="127"/>
      <c r="I34" s="128">
        <f>SUM(G34:H34)</f>
        <v>0</v>
      </c>
      <c r="K34" s="127"/>
      <c r="L34" s="127"/>
      <c r="M34" s="128">
        <f>SUM(K34:L34)</f>
        <v>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123" t="s">
        <v>79</v>
      </c>
      <c r="C35" s="124"/>
      <c r="D35" s="125"/>
      <c r="E35" s="126"/>
      <c r="G35" s="124"/>
      <c r="H35" s="125"/>
      <c r="I35" s="126"/>
      <c r="K35" s="124"/>
      <c r="L35" s="125"/>
      <c r="M35" s="126"/>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51" t="s">
        <v>77</v>
      </c>
      <c r="C36" s="127"/>
      <c r="D36" s="127"/>
      <c r="E36" s="128">
        <f>SUM(C36:D36)</f>
        <v>0</v>
      </c>
      <c r="G36" s="127"/>
      <c r="H36" s="127"/>
      <c r="I36" s="128">
        <f>SUM(G36:H36)</f>
        <v>0</v>
      </c>
      <c r="K36" s="127"/>
      <c r="L36" s="127"/>
      <c r="M36" s="128">
        <f>SUM(K36:L36)</f>
        <v>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51" t="s">
        <v>78</v>
      </c>
      <c r="C37" s="127"/>
      <c r="D37" s="127"/>
      <c r="E37" s="128">
        <f>SUM(C37:D37)</f>
        <v>0</v>
      </c>
      <c r="G37" s="127"/>
      <c r="H37" s="127"/>
      <c r="I37" s="128">
        <f>SUM(G37:H37)</f>
        <v>0</v>
      </c>
      <c r="K37" s="127"/>
      <c r="L37" s="127"/>
      <c r="M37" s="128">
        <f>SUM(K37:L37)</f>
        <v>0</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23" t="s">
        <v>80</v>
      </c>
      <c r="C38" s="124"/>
      <c r="D38" s="125"/>
      <c r="E38" s="126"/>
      <c r="G38" s="124"/>
      <c r="H38" s="125"/>
      <c r="I38" s="126"/>
      <c r="K38" s="124"/>
      <c r="L38" s="125"/>
      <c r="M38" s="126"/>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s="51" t="s">
        <v>77</v>
      </c>
      <c r="C39" s="128">
        <f>C33+C36</f>
        <v>0</v>
      </c>
      <c r="D39" s="128">
        <f>D33+D36</f>
        <v>0</v>
      </c>
      <c r="E39" s="128">
        <f>SUM(C39:D39)</f>
        <v>0</v>
      </c>
      <c r="G39" s="128">
        <f>G33+G36</f>
        <v>0</v>
      </c>
      <c r="H39" s="128">
        <f>H33+H36</f>
        <v>0</v>
      </c>
      <c r="I39" s="128">
        <f>SUM(G39:H39)</f>
        <v>0</v>
      </c>
      <c r="K39" s="128">
        <f>K33+K36</f>
        <v>0</v>
      </c>
      <c r="L39" s="128">
        <f>L33+L36</f>
        <v>0</v>
      </c>
      <c r="M39" s="128">
        <f>SUM(K39:L39)</f>
        <v>0</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51" t="s">
        <v>78</v>
      </c>
      <c r="C40" s="128">
        <f>C34+C37</f>
        <v>0</v>
      </c>
      <c r="D40" s="128">
        <f>D34+D37</f>
        <v>0</v>
      </c>
      <c r="E40" s="128">
        <f>SUM(C40:D40)</f>
        <v>0</v>
      </c>
      <c r="G40" s="128">
        <f>G34+G37</f>
        <v>0</v>
      </c>
      <c r="H40" s="128">
        <f>H34+H37</f>
        <v>0</v>
      </c>
      <c r="I40" s="128">
        <f>SUM(G40:H40)</f>
        <v>0</v>
      </c>
      <c r="K40" s="128">
        <f>K34+K37</f>
        <v>0</v>
      </c>
      <c r="L40" s="128">
        <f>L34+L37</f>
        <v>0</v>
      </c>
      <c r="M40" s="128">
        <f>SUM(K40:L40)</f>
        <v>0</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29" t="s">
        <v>81</v>
      </c>
      <c r="C41" s="130">
        <f>SUM(C39:C40)</f>
        <v>0</v>
      </c>
      <c r="D41" s="130">
        <f>SUM(D39:D40)</f>
        <v>0</v>
      </c>
      <c r="E41" s="130">
        <f>SUM(C41:D41)</f>
        <v>0</v>
      </c>
      <c r="G41" s="130">
        <f>SUM(G39:G40)</f>
        <v>0</v>
      </c>
      <c r="H41" s="130">
        <f>SUM(H39:H40)</f>
        <v>0</v>
      </c>
      <c r="I41" s="130">
        <f>SUM(G41:H41)</f>
        <v>0</v>
      </c>
      <c r="K41" s="130">
        <f>SUM(K39:K40)</f>
        <v>0</v>
      </c>
      <c r="L41" s="130">
        <f>SUM(L39:L40)</f>
        <v>0</v>
      </c>
      <c r="M41" s="130">
        <f>SUM(K41:L41)</f>
        <v>0</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23" t="s">
        <v>82</v>
      </c>
      <c r="C42" s="131"/>
      <c r="D42" s="132"/>
      <c r="E42" s="133"/>
      <c r="G42" s="131"/>
      <c r="H42" s="132"/>
      <c r="I42" s="133"/>
      <c r="K42" s="131"/>
      <c r="L42" s="132"/>
      <c r="M42" s="133"/>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51" t="s">
        <v>83</v>
      </c>
      <c r="C43" s="134">
        <f>0.8*C39</f>
        <v>0</v>
      </c>
      <c r="D43" s="134">
        <f>0.8*D39</f>
        <v>0</v>
      </c>
      <c r="E43" s="128">
        <f>SUM(C43:D43)</f>
        <v>0</v>
      </c>
      <c r="G43" s="134">
        <f>0.8*G39</f>
        <v>0</v>
      </c>
      <c r="H43" s="134">
        <f>0.8*H39</f>
        <v>0</v>
      </c>
      <c r="I43" s="128">
        <f>SUM(G43:H43)</f>
        <v>0</v>
      </c>
      <c r="K43" s="134">
        <f>0.8*K39</f>
        <v>0</v>
      </c>
      <c r="L43" s="134">
        <f>0.8*L39</f>
        <v>0</v>
      </c>
      <c r="M43" s="128">
        <f>SUM(K43:L43)</f>
        <v>0</v>
      </c>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s="51" t="s">
        <v>84</v>
      </c>
      <c r="C44" s="127"/>
      <c r="D44" s="127"/>
      <c r="E44" s="128">
        <f>SUM(C44:D44)</f>
        <v>0</v>
      </c>
      <c r="G44" s="127"/>
      <c r="H44" s="127"/>
      <c r="I44" s="128">
        <f>SUM(G44:H44)</f>
        <v>0</v>
      </c>
      <c r="K44" s="127"/>
      <c r="L44" s="127"/>
      <c r="M44" s="128">
        <f>SUM(K44:L44)</f>
        <v>0</v>
      </c>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 r="A45" s="135" t="s">
        <v>82</v>
      </c>
      <c r="C45" s="130">
        <f>C43-C44</f>
        <v>0</v>
      </c>
      <c r="D45" s="130">
        <f>D43-D44</f>
        <v>0</v>
      </c>
      <c r="E45" s="130">
        <f>SUM(C45:D45)</f>
        <v>0</v>
      </c>
      <c r="G45" s="130">
        <f>G43-G44</f>
        <v>0</v>
      </c>
      <c r="H45" s="130">
        <f>H43-H44</f>
        <v>0</v>
      </c>
      <c r="I45" s="130">
        <f>SUM(G45:H45)</f>
        <v>0</v>
      </c>
      <c r="K45" s="130">
        <f>K43-K44</f>
        <v>0</v>
      </c>
      <c r="L45" s="130">
        <f>L43-L44</f>
        <v>0</v>
      </c>
      <c r="M45" s="130">
        <f>SUM(K45:L45)</f>
        <v>0</v>
      </c>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75" customHeight="1">
      <c r="A46"/>
      <c r="C46"/>
      <c r="D46"/>
      <c r="E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 r="A47" s="123" t="s">
        <v>93</v>
      </c>
      <c r="C47" s="131"/>
      <c r="D47" s="132"/>
      <c r="E47" s="133"/>
      <c r="G47" s="131"/>
      <c r="H47" s="132"/>
      <c r="I47" s="133"/>
      <c r="K47" s="131"/>
      <c r="L47" s="132"/>
      <c r="M47" s="13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 r="A48" s="51" t="s">
        <v>86</v>
      </c>
      <c r="C48" s="127"/>
      <c r="D48" s="127"/>
      <c r="E48" s="128">
        <f>SUM(C48:D48)</f>
        <v>0</v>
      </c>
      <c r="G48" s="127"/>
      <c r="H48" s="127"/>
      <c r="I48" s="128">
        <f>SUM(G48:H48)</f>
        <v>0</v>
      </c>
      <c r="K48" s="127"/>
      <c r="L48" s="127"/>
      <c r="M48" s="128">
        <f>SUM(K48:L48)</f>
        <v>0</v>
      </c>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 r="A49" s="136" t="s">
        <v>87</v>
      </c>
      <c r="B49" s="137"/>
      <c r="C49" s="138"/>
      <c r="D49" s="138"/>
      <c r="E49" s="139">
        <f>SUM(C49:D49)</f>
        <v>0</v>
      </c>
      <c r="F49" s="137"/>
      <c r="G49" s="138"/>
      <c r="H49" s="138"/>
      <c r="I49" s="139">
        <f>SUM(G49:H49)</f>
        <v>0</v>
      </c>
      <c r="J49" s="137"/>
      <c r="K49" s="138"/>
      <c r="L49" s="138"/>
      <c r="M49" s="139">
        <f>SUM(K49:L49)</f>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75" customHeight="1">
      <c r="A50"/>
      <c r="C50"/>
      <c r="D50"/>
      <c r="E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123" t="s">
        <v>94</v>
      </c>
      <c r="C51" s="131"/>
      <c r="D51" s="132"/>
      <c r="E51" s="133"/>
      <c r="G51" s="131"/>
      <c r="H51" s="132"/>
      <c r="I51" s="133"/>
      <c r="K51" s="131"/>
      <c r="L51" s="132"/>
      <c r="M51" s="133"/>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ustomHeight="1">
      <c r="A52" s="51" t="s">
        <v>95</v>
      </c>
      <c r="C52" s="289"/>
      <c r="D52" s="289"/>
      <c r="E52" s="289"/>
      <c r="G52" s="289"/>
      <c r="H52" s="289"/>
      <c r="I52" s="289"/>
      <c r="K52" s="127"/>
      <c r="L52" s="127"/>
      <c r="M52" s="128">
        <f>SUM(K52:L52)</f>
        <v>0</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75" customHeight="1">
      <c r="A53"/>
      <c r="C53"/>
      <c r="D53"/>
      <c r="E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3" ht="12.75">
      <c r="A54" s="123" t="s">
        <v>90</v>
      </c>
      <c r="C54" s="131"/>
      <c r="D54" s="132"/>
      <c r="E54" s="133"/>
      <c r="G54" s="131"/>
      <c r="H54" s="132"/>
      <c r="I54" s="133"/>
      <c r="K54" s="131"/>
      <c r="L54" s="132"/>
      <c r="M54" s="133"/>
    </row>
    <row r="55" spans="1:13" ht="12.75">
      <c r="A55" s="135" t="s">
        <v>91</v>
      </c>
      <c r="C55" s="288" t="b">
        <f>(E48&gt;=E45)</f>
        <v>1</v>
      </c>
      <c r="D55" s="288"/>
      <c r="E55" s="288"/>
      <c r="G55" s="288" t="b">
        <f>(I48&gt;=I45)</f>
        <v>1</v>
      </c>
      <c r="H55" s="288"/>
      <c r="I55" s="288"/>
      <c r="K55" s="288" t="b">
        <f>(M52&gt;=(M45))</f>
        <v>1</v>
      </c>
      <c r="L55" s="288"/>
      <c r="M55" s="288"/>
    </row>
    <row r="56" ht="12.75">
      <c r="A56"/>
    </row>
    <row r="57" ht="12.75">
      <c r="A57" s="114" t="s">
        <v>46</v>
      </c>
    </row>
    <row r="58" ht="12.75">
      <c r="A58" s="2" t="s">
        <v>96</v>
      </c>
    </row>
    <row r="59" ht="12.75">
      <c r="A59" s="2" t="s">
        <v>97</v>
      </c>
    </row>
    <row r="60" ht="12.75">
      <c r="A60" s="2" t="s">
        <v>98</v>
      </c>
    </row>
    <row r="61" ht="12.75">
      <c r="A61" s="2" t="s">
        <v>99</v>
      </c>
    </row>
    <row r="62" ht="12.75">
      <c r="A62" s="2" t="s">
        <v>100</v>
      </c>
    </row>
    <row r="63" ht="12.75">
      <c r="A63" s="2" t="s">
        <v>101</v>
      </c>
    </row>
    <row r="64" ht="12.75">
      <c r="A64" s="2" t="s">
        <v>102</v>
      </c>
    </row>
    <row r="65" ht="12.75">
      <c r="A65" s="2" t="s">
        <v>103</v>
      </c>
    </row>
    <row r="66" ht="12.75">
      <c r="A66" s="2" t="s">
        <v>104</v>
      </c>
    </row>
    <row r="67" ht="12.75">
      <c r="A67" s="2" t="s">
        <v>105</v>
      </c>
    </row>
    <row r="68" ht="12.75">
      <c r="A68" s="2" t="s">
        <v>106</v>
      </c>
    </row>
    <row r="69" ht="12.75">
      <c r="A69" s="2" t="s">
        <v>107</v>
      </c>
    </row>
    <row r="70" ht="12.75">
      <c r="A70" s="2" t="s">
        <v>108</v>
      </c>
    </row>
  </sheetData>
  <sheetProtection selectLockedCells="1" selectUnlockedCells="1"/>
  <mergeCells count="15">
    <mergeCell ref="K55:M55"/>
    <mergeCell ref="C26:E26"/>
    <mergeCell ref="G26:I26"/>
    <mergeCell ref="C29:E29"/>
    <mergeCell ref="G29:I29"/>
    <mergeCell ref="K29:M29"/>
    <mergeCell ref="C52:E52"/>
    <mergeCell ref="G52:I52"/>
    <mergeCell ref="C55:E55"/>
    <mergeCell ref="G55:I55"/>
    <mergeCell ref="C3:I3"/>
    <mergeCell ref="K3:M3"/>
    <mergeCell ref="C4:E4"/>
    <mergeCell ref="G4:I4"/>
    <mergeCell ref="K4:M4"/>
  </mergeCells>
  <conditionalFormatting sqref="A3">
    <cfRule type="cellIs" priority="1" dxfId="0" operator="equal" stopIfTrue="1">
      <formula>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tabColor indexed="52"/>
  </sheetPr>
  <dimension ref="A1:N40"/>
  <sheetViews>
    <sheetView zoomScalePageLayoutView="0" workbookViewId="0" topLeftCell="A1">
      <selection activeCell="A1" sqref="A1"/>
    </sheetView>
  </sheetViews>
  <sheetFormatPr defaultColWidth="10.8515625" defaultRowHeight="12.75"/>
  <cols>
    <col min="1" max="1" width="46.57421875" style="1" customWidth="1"/>
    <col min="2" max="2" width="8.140625" style="1" customWidth="1"/>
    <col min="3" max="3" width="10.57421875" style="1" customWidth="1"/>
    <col min="4" max="4" width="0.85546875" style="0" customWidth="1"/>
    <col min="5" max="5" width="14.28125" style="1" customWidth="1"/>
    <col min="6" max="6" width="10.8515625" style="1" customWidth="1"/>
    <col min="7" max="7" width="10.00390625" style="1" customWidth="1"/>
    <col min="8" max="14" width="8.7109375" style="1" customWidth="1"/>
    <col min="15" max="16384" width="10.8515625" style="1" customWidth="1"/>
  </cols>
  <sheetData>
    <row r="1" spans="1:14" ht="12.75">
      <c r="A1" s="117" t="s">
        <v>109</v>
      </c>
      <c r="B1" s="140"/>
      <c r="C1" s="140"/>
      <c r="D1" s="118"/>
      <c r="E1" s="119"/>
      <c r="F1" s="119"/>
      <c r="G1" s="119"/>
      <c r="H1" s="119"/>
      <c r="I1" s="119"/>
      <c r="J1" s="119"/>
      <c r="K1" s="119"/>
      <c r="L1" s="119"/>
      <c r="M1" s="119"/>
      <c r="N1" s="120"/>
    </row>
    <row r="2" spans="1:14" ht="3.75" customHeight="1">
      <c r="A2" s="10"/>
      <c r="B2" s="10"/>
      <c r="C2" s="10"/>
      <c r="E2"/>
      <c r="F2"/>
      <c r="G2"/>
      <c r="H2"/>
      <c r="I2"/>
      <c r="J2"/>
      <c r="K2"/>
      <c r="L2"/>
      <c r="M2"/>
      <c r="N2"/>
    </row>
    <row r="3" spans="1:14" ht="12.75" customHeight="1">
      <c r="A3" s="290" t="s">
        <v>110</v>
      </c>
      <c r="B3" s="141" t="s">
        <v>111</v>
      </c>
      <c r="C3" s="279" t="s">
        <v>112</v>
      </c>
      <c r="E3" s="122" t="s">
        <v>113</v>
      </c>
      <c r="F3" s="122" t="s">
        <v>114</v>
      </c>
      <c r="G3" s="122" t="s">
        <v>111</v>
      </c>
      <c r="H3" s="291" t="s">
        <v>115</v>
      </c>
      <c r="I3" s="291" t="s">
        <v>116</v>
      </c>
      <c r="J3" s="291"/>
      <c r="K3" s="290" t="s">
        <v>117</v>
      </c>
      <c r="L3" s="290"/>
      <c r="M3" s="291" t="s">
        <v>118</v>
      </c>
      <c r="N3" s="291"/>
    </row>
    <row r="4" spans="1:14" ht="12.75">
      <c r="A4" s="290"/>
      <c r="B4" s="142" t="s">
        <v>73</v>
      </c>
      <c r="C4" s="279"/>
      <c r="E4" s="143" t="s">
        <v>119</v>
      </c>
      <c r="F4" s="143" t="s">
        <v>120</v>
      </c>
      <c r="G4" s="143" t="s">
        <v>121</v>
      </c>
      <c r="H4" s="291"/>
      <c r="I4" s="291"/>
      <c r="J4" s="291"/>
      <c r="K4" s="290"/>
      <c r="L4" s="290"/>
      <c r="M4" s="291"/>
      <c r="N4" s="291"/>
    </row>
    <row r="5" spans="1:14" ht="12.75">
      <c r="A5" s="290"/>
      <c r="B5" s="142" t="s">
        <v>74</v>
      </c>
      <c r="C5" s="279"/>
      <c r="E5" s="143" t="s">
        <v>122</v>
      </c>
      <c r="F5" s="143" t="s">
        <v>123</v>
      </c>
      <c r="G5" s="143" t="s">
        <v>124</v>
      </c>
      <c r="H5" s="291"/>
      <c r="I5" s="291"/>
      <c r="J5" s="291"/>
      <c r="K5" s="290"/>
      <c r="L5" s="290"/>
      <c r="M5" s="291"/>
      <c r="N5" s="291"/>
    </row>
    <row r="6" spans="1:14" ht="12.75">
      <c r="A6" s="290"/>
      <c r="B6" s="142" t="s">
        <v>125</v>
      </c>
      <c r="C6" s="279"/>
      <c r="E6" s="143" t="s">
        <v>126</v>
      </c>
      <c r="F6" s="143"/>
      <c r="G6" s="143"/>
      <c r="H6" s="122" t="s">
        <v>127</v>
      </c>
      <c r="I6" s="122" t="s">
        <v>128</v>
      </c>
      <c r="J6" s="122" t="s">
        <v>127</v>
      </c>
      <c r="K6" s="122" t="s">
        <v>128</v>
      </c>
      <c r="L6" s="122" t="s">
        <v>127</v>
      </c>
      <c r="M6" s="122" t="s">
        <v>128</v>
      </c>
      <c r="N6" s="122" t="s">
        <v>127</v>
      </c>
    </row>
    <row r="7" spans="1:14" ht="12.75">
      <c r="A7" s="51"/>
      <c r="B7" s="51"/>
      <c r="C7" s="51"/>
      <c r="E7" s="127"/>
      <c r="F7" s="127"/>
      <c r="G7" s="127"/>
      <c r="H7" s="127"/>
      <c r="I7" s="127"/>
      <c r="J7" s="127"/>
      <c r="K7" s="127"/>
      <c r="L7" s="127"/>
      <c r="M7" s="127"/>
      <c r="N7" s="127"/>
    </row>
    <row r="8" spans="1:14" ht="12.75">
      <c r="A8" s="51"/>
      <c r="B8" s="51"/>
      <c r="C8" s="51"/>
      <c r="E8" s="127"/>
      <c r="F8" s="127"/>
      <c r="G8" s="127"/>
      <c r="H8" s="127"/>
      <c r="I8" s="127"/>
      <c r="J8" s="127"/>
      <c r="K8" s="127"/>
      <c r="L8" s="127"/>
      <c r="M8" s="127"/>
      <c r="N8" s="127"/>
    </row>
    <row r="9" spans="1:14" ht="12.75">
      <c r="A9" s="51"/>
      <c r="B9" s="51"/>
      <c r="C9" s="51"/>
      <c r="E9" s="127"/>
      <c r="F9" s="127"/>
      <c r="G9" s="127"/>
      <c r="H9" s="127"/>
      <c r="I9" s="127"/>
      <c r="J9" s="127"/>
      <c r="K9" s="127"/>
      <c r="L9" s="127"/>
      <c r="M9" s="127"/>
      <c r="N9" s="127"/>
    </row>
    <row r="10" spans="1:14" ht="12.75">
      <c r="A10" s="51"/>
      <c r="B10" s="51"/>
      <c r="C10" s="51"/>
      <c r="E10" s="127"/>
      <c r="F10" s="127"/>
      <c r="G10" s="127"/>
      <c r="H10" s="127"/>
      <c r="I10" s="127"/>
      <c r="J10" s="127"/>
      <c r="K10" s="127"/>
      <c r="L10" s="127"/>
      <c r="M10" s="127"/>
      <c r="N10" s="127"/>
    </row>
    <row r="11" spans="1:14" ht="12.75">
      <c r="A11" s="51"/>
      <c r="B11" s="51"/>
      <c r="C11" s="51"/>
      <c r="E11" s="127"/>
      <c r="F11" s="127"/>
      <c r="G11" s="127"/>
      <c r="H11" s="127"/>
      <c r="I11" s="127"/>
      <c r="J11" s="127"/>
      <c r="K11" s="127"/>
      <c r="L11" s="127"/>
      <c r="M11" s="127"/>
      <c r="N11" s="127"/>
    </row>
    <row r="12" spans="1:14" ht="12.75">
      <c r="A12" s="51"/>
      <c r="B12" s="51"/>
      <c r="C12" s="51"/>
      <c r="E12" s="127"/>
      <c r="F12" s="127"/>
      <c r="G12" s="127"/>
      <c r="H12" s="127"/>
      <c r="I12" s="127"/>
      <c r="J12" s="127"/>
      <c r="K12" s="127"/>
      <c r="L12" s="127"/>
      <c r="M12" s="127"/>
      <c r="N12" s="127"/>
    </row>
    <row r="13" spans="1:14" ht="12.75">
      <c r="A13" s="51"/>
      <c r="B13" s="51"/>
      <c r="C13" s="51"/>
      <c r="E13" s="127"/>
      <c r="F13" s="127"/>
      <c r="G13" s="127"/>
      <c r="H13" s="127"/>
      <c r="I13" s="127"/>
      <c r="J13" s="127"/>
      <c r="K13" s="127"/>
      <c r="L13" s="127"/>
      <c r="M13" s="127"/>
      <c r="N13" s="127"/>
    </row>
    <row r="14" spans="1:14" ht="12.75">
      <c r="A14" s="51"/>
      <c r="B14" s="51"/>
      <c r="C14" s="51"/>
      <c r="E14" s="127"/>
      <c r="F14" s="127"/>
      <c r="G14" s="127"/>
      <c r="H14" s="127"/>
      <c r="I14" s="127"/>
      <c r="J14" s="127"/>
      <c r="K14" s="127"/>
      <c r="L14" s="127"/>
      <c r="M14" s="127"/>
      <c r="N14" s="127"/>
    </row>
    <row r="15" spans="1:14" ht="12.75">
      <c r="A15" s="51"/>
      <c r="B15" s="51"/>
      <c r="C15" s="51"/>
      <c r="E15" s="127"/>
      <c r="F15" s="127"/>
      <c r="G15" s="127"/>
      <c r="H15" s="127"/>
      <c r="I15" s="127"/>
      <c r="J15" s="127"/>
      <c r="K15" s="127"/>
      <c r="L15" s="127"/>
      <c r="M15" s="127"/>
      <c r="N15" s="127"/>
    </row>
    <row r="16" spans="1:14" ht="12.75">
      <c r="A16" s="51"/>
      <c r="B16" s="51"/>
      <c r="C16" s="51"/>
      <c r="E16" s="127"/>
      <c r="F16" s="127"/>
      <c r="G16" s="127"/>
      <c r="H16" s="127"/>
      <c r="I16" s="127"/>
      <c r="J16" s="127"/>
      <c r="K16" s="127"/>
      <c r="L16" s="127"/>
      <c r="M16" s="127"/>
      <c r="N16" s="127"/>
    </row>
    <row r="17" spans="1:14" ht="12.75">
      <c r="A17" s="51"/>
      <c r="B17" s="51"/>
      <c r="C17" s="51"/>
      <c r="E17" s="127"/>
      <c r="F17" s="127"/>
      <c r="G17" s="127"/>
      <c r="H17" s="127"/>
      <c r="I17" s="127"/>
      <c r="J17" s="127"/>
      <c r="K17" s="127"/>
      <c r="L17" s="127"/>
      <c r="M17" s="127"/>
      <c r="N17" s="127"/>
    </row>
    <row r="18" spans="1:14" ht="12.75">
      <c r="A18" s="51"/>
      <c r="B18" s="51"/>
      <c r="C18" s="51"/>
      <c r="E18" s="127"/>
      <c r="F18" s="127"/>
      <c r="G18" s="127"/>
      <c r="H18" s="127"/>
      <c r="I18" s="127"/>
      <c r="J18" s="127"/>
      <c r="K18" s="127"/>
      <c r="L18" s="127"/>
      <c r="M18" s="127"/>
      <c r="N18" s="127"/>
    </row>
    <row r="19" spans="1:14" ht="12.75">
      <c r="A19" s="51"/>
      <c r="B19" s="51"/>
      <c r="C19" s="51"/>
      <c r="E19" s="127"/>
      <c r="F19" s="127"/>
      <c r="G19" s="127"/>
      <c r="H19" s="127"/>
      <c r="I19" s="127"/>
      <c r="J19" s="127"/>
      <c r="K19" s="127"/>
      <c r="L19" s="127"/>
      <c r="M19" s="127"/>
      <c r="N19" s="127"/>
    </row>
    <row r="20" spans="1:14" ht="12.75">
      <c r="A20" s="51"/>
      <c r="B20" s="51"/>
      <c r="C20" s="51"/>
      <c r="E20" s="127"/>
      <c r="F20" s="127"/>
      <c r="G20" s="127"/>
      <c r="H20" s="127"/>
      <c r="I20" s="127"/>
      <c r="J20" s="127"/>
      <c r="K20" s="127"/>
      <c r="L20" s="127"/>
      <c r="M20" s="127"/>
      <c r="N20" s="127"/>
    </row>
    <row r="21" spans="1:14" ht="12.75">
      <c r="A21" s="51"/>
      <c r="B21" s="51"/>
      <c r="C21" s="51"/>
      <c r="E21" s="127"/>
      <c r="F21" s="127"/>
      <c r="G21" s="127"/>
      <c r="H21" s="127"/>
      <c r="I21" s="127"/>
      <c r="J21" s="127"/>
      <c r="K21" s="127"/>
      <c r="L21" s="127"/>
      <c r="M21" s="127"/>
      <c r="N21" s="127"/>
    </row>
    <row r="22" spans="1:14" ht="12.75">
      <c r="A22" s="51"/>
      <c r="B22" s="51"/>
      <c r="C22" s="51"/>
      <c r="E22" s="127"/>
      <c r="F22" s="127"/>
      <c r="G22" s="127"/>
      <c r="H22" s="127"/>
      <c r="I22" s="127"/>
      <c r="J22" s="127"/>
      <c r="K22" s="127"/>
      <c r="L22" s="127"/>
      <c r="M22" s="127"/>
      <c r="N22" s="127"/>
    </row>
    <row r="23" spans="1:14" ht="12.75">
      <c r="A23" s="51"/>
      <c r="B23" s="51"/>
      <c r="C23" s="51"/>
      <c r="E23" s="127"/>
      <c r="F23" s="127"/>
      <c r="G23" s="127"/>
      <c r="H23" s="127"/>
      <c r="I23" s="127"/>
      <c r="J23" s="127"/>
      <c r="K23" s="127"/>
      <c r="L23" s="127"/>
      <c r="M23" s="127"/>
      <c r="N23" s="127"/>
    </row>
    <row r="24" spans="1:14" ht="12.75">
      <c r="A24" s="51"/>
      <c r="B24" s="51"/>
      <c r="C24" s="51"/>
      <c r="E24" s="127"/>
      <c r="F24" s="127"/>
      <c r="G24" s="127"/>
      <c r="H24" s="127"/>
      <c r="I24" s="127"/>
      <c r="J24" s="127"/>
      <c r="K24" s="127"/>
      <c r="L24" s="127"/>
      <c r="M24" s="127"/>
      <c r="N24" s="127"/>
    </row>
    <row r="25" spans="1:14" ht="12.75">
      <c r="A25" s="51"/>
      <c r="B25" s="51"/>
      <c r="C25" s="51"/>
      <c r="E25" s="127"/>
      <c r="F25" s="127"/>
      <c r="G25" s="127"/>
      <c r="H25" s="127"/>
      <c r="I25" s="127"/>
      <c r="J25" s="127"/>
      <c r="K25" s="127"/>
      <c r="L25" s="127"/>
      <c r="M25" s="127"/>
      <c r="N25" s="127"/>
    </row>
    <row r="26" spans="1:14" ht="12.75">
      <c r="A26" s="51"/>
      <c r="B26" s="51"/>
      <c r="C26" s="51"/>
      <c r="E26" s="127"/>
      <c r="F26" s="127"/>
      <c r="G26" s="127"/>
      <c r="H26" s="127"/>
      <c r="I26" s="127"/>
      <c r="J26" s="127"/>
      <c r="K26" s="127"/>
      <c r="L26" s="127"/>
      <c r="M26" s="127"/>
      <c r="N26" s="127"/>
    </row>
    <row r="27" spans="1:14" ht="12.75">
      <c r="A27" s="51"/>
      <c r="B27" s="51"/>
      <c r="C27" s="51"/>
      <c r="E27" s="127"/>
      <c r="F27" s="127"/>
      <c r="G27" s="127"/>
      <c r="H27" s="127"/>
      <c r="I27" s="127"/>
      <c r="J27" s="127"/>
      <c r="K27" s="127"/>
      <c r="L27" s="127"/>
      <c r="M27" s="127"/>
      <c r="N27" s="127"/>
    </row>
    <row r="28" spans="1:14" ht="12.75">
      <c r="A28" s="51"/>
      <c r="B28" s="51"/>
      <c r="C28" s="51"/>
      <c r="E28" s="127"/>
      <c r="F28" s="127"/>
      <c r="G28" s="127"/>
      <c r="H28" s="127"/>
      <c r="I28" s="127"/>
      <c r="J28" s="127"/>
      <c r="K28" s="127"/>
      <c r="L28" s="127"/>
      <c r="M28" s="127"/>
      <c r="N28" s="127"/>
    </row>
    <row r="29" spans="1:14" ht="12.75">
      <c r="A29" s="51"/>
      <c r="B29" s="51"/>
      <c r="C29" s="51"/>
      <c r="E29" s="127"/>
      <c r="F29" s="127"/>
      <c r="G29" s="127"/>
      <c r="H29" s="127"/>
      <c r="I29" s="127"/>
      <c r="J29" s="127"/>
      <c r="K29" s="127"/>
      <c r="L29" s="127"/>
      <c r="M29" s="127"/>
      <c r="N29" s="127"/>
    </row>
    <row r="30" spans="1:14" ht="12.75">
      <c r="A30" s="51"/>
      <c r="B30" s="51"/>
      <c r="C30" s="51"/>
      <c r="E30" s="127"/>
      <c r="F30" s="127"/>
      <c r="G30" s="127"/>
      <c r="H30" s="127"/>
      <c r="I30" s="127"/>
      <c r="J30" s="127"/>
      <c r="K30" s="127"/>
      <c r="L30" s="127"/>
      <c r="M30" s="127"/>
      <c r="N30" s="127"/>
    </row>
    <row r="31" spans="1:14" ht="12.75">
      <c r="A31"/>
      <c r="B31"/>
      <c r="C31"/>
      <c r="E31"/>
      <c r="F31"/>
      <c r="G31"/>
      <c r="H31"/>
      <c r="I31"/>
      <c r="J31"/>
      <c r="K31"/>
      <c r="L31"/>
      <c r="M31"/>
      <c r="N31"/>
    </row>
    <row r="32" spans="1:14" ht="12.75">
      <c r="A32" s="144" t="s">
        <v>81</v>
      </c>
      <c r="B32" s="145"/>
      <c r="C32" s="146"/>
      <c r="D32" s="147"/>
      <c r="E32" s="110"/>
      <c r="F32" s="148"/>
      <c r="G32" s="148"/>
      <c r="H32" s="149">
        <f aca="true" t="shared" si="0" ref="H32:N32">SUM(H7:H30)</f>
        <v>0</v>
      </c>
      <c r="I32" s="150">
        <f t="shared" si="0"/>
        <v>0</v>
      </c>
      <c r="J32" s="150">
        <f t="shared" si="0"/>
        <v>0</v>
      </c>
      <c r="K32" s="150">
        <f t="shared" si="0"/>
        <v>0</v>
      </c>
      <c r="L32" s="150">
        <f t="shared" si="0"/>
        <v>0</v>
      </c>
      <c r="M32" s="150">
        <f t="shared" si="0"/>
        <v>0</v>
      </c>
      <c r="N32" s="151">
        <f t="shared" si="0"/>
        <v>0</v>
      </c>
    </row>
    <row r="33" spans="1:3" ht="12.75">
      <c r="A33"/>
      <c r="B33"/>
      <c r="C33"/>
    </row>
    <row r="34" spans="1:3" ht="12.75">
      <c r="A34" s="114" t="s">
        <v>129</v>
      </c>
      <c r="B34" s="114"/>
      <c r="C34" s="114"/>
    </row>
    <row r="35" spans="1:3" ht="12.75">
      <c r="A35" s="10" t="s">
        <v>130</v>
      </c>
      <c r="B35" s="10"/>
      <c r="C35" s="10"/>
    </row>
    <row r="36" spans="1:3" ht="12.75">
      <c r="A36" s="2" t="s">
        <v>131</v>
      </c>
      <c r="B36"/>
      <c r="C36"/>
    </row>
    <row r="37" spans="1:3" ht="12.75">
      <c r="A37" s="2" t="s">
        <v>132</v>
      </c>
      <c r="B37"/>
      <c r="C37"/>
    </row>
    <row r="38" spans="1:3" ht="12.75">
      <c r="A38" s="10" t="s">
        <v>133</v>
      </c>
      <c r="B38" s="10"/>
      <c r="C38" s="10"/>
    </row>
    <row r="39" ht="12.75">
      <c r="A39" s="2" t="s">
        <v>134</v>
      </c>
    </row>
    <row r="40" ht="12.75">
      <c r="A40" s="2" t="s">
        <v>135</v>
      </c>
    </row>
  </sheetData>
  <sheetProtection selectLockedCells="1" selectUnlockedCells="1"/>
  <mergeCells count="6">
    <mergeCell ref="K3:L5"/>
    <mergeCell ref="M3:N5"/>
    <mergeCell ref="A3:A6"/>
    <mergeCell ref="C3:C6"/>
    <mergeCell ref="H3:H5"/>
    <mergeCell ref="I3:J5"/>
  </mergeCells>
  <dataValidations count="4">
    <dataValidation type="list" allowBlank="1" showErrorMessage="1" sqref="B7">
      <formula1>$B$4:$B$6</formula1>
      <formula2>0</formula2>
    </dataValidation>
    <dataValidation type="list" allowBlank="1" showErrorMessage="1" sqref="E7:E30">
      <formula1>$E$4:$E$6</formula1>
      <formula2>0</formula2>
    </dataValidation>
    <dataValidation type="list" allowBlank="1" showErrorMessage="1" sqref="F7:F30">
      <formula1>$F$4:$F$6</formula1>
      <formula2>0</formula2>
    </dataValidation>
    <dataValidation type="list" allowBlank="1" showErrorMessage="1" sqref="G7:G30">
      <formula1>$G$4:$G$5</formula1>
      <formula2>0</formula2>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sheetPr>
    <tabColor indexed="13"/>
    <pageSetUpPr fitToPage="1"/>
  </sheetPr>
  <dimension ref="A1:IV72"/>
  <sheetViews>
    <sheetView zoomScalePageLayoutView="0" workbookViewId="0" topLeftCell="A1">
      <selection activeCell="A1" sqref="A1:E1"/>
    </sheetView>
  </sheetViews>
  <sheetFormatPr defaultColWidth="9.57421875" defaultRowHeight="12.75"/>
  <cols>
    <col min="1" max="1" width="82.57421875" style="1" customWidth="1"/>
    <col min="2" max="2" width="0.85546875" style="0" customWidth="1"/>
    <col min="3" max="5" width="12.28125" style="1" customWidth="1"/>
    <col min="6" max="16384" width="9.57421875" style="1" customWidth="1"/>
  </cols>
  <sheetData>
    <row r="1" spans="1:256" ht="12.75">
      <c r="A1" s="280" t="s">
        <v>136</v>
      </c>
      <c r="B1" s="280"/>
      <c r="C1" s="280"/>
      <c r="D1" s="280"/>
      <c r="E1" s="280"/>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1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121"/>
      <c r="C3" s="121"/>
      <c r="D3" s="121"/>
      <c r="E3" s="121"/>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C4" s="281" t="s">
        <v>137</v>
      </c>
      <c r="D4" s="281"/>
      <c r="E4" s="281"/>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22" t="s">
        <v>138</v>
      </c>
      <c r="C5" s="122" t="s">
        <v>120</v>
      </c>
      <c r="D5" s="122" t="s">
        <v>123</v>
      </c>
      <c r="E5" s="122" t="s">
        <v>75</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23" t="s">
        <v>139</v>
      </c>
      <c r="C6" s="124"/>
      <c r="D6" s="125"/>
      <c r="E6" s="12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152" t="s">
        <v>140</v>
      </c>
      <c r="C7" s="153"/>
      <c r="D7" s="154"/>
      <c r="E7" s="155"/>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35" t="s">
        <v>77</v>
      </c>
      <c r="C8" s="278">
        <f>SUM(C9:C15)</f>
        <v>0</v>
      </c>
      <c r="D8" s="278">
        <f>SUM(D9:D15)</f>
        <v>0</v>
      </c>
      <c r="E8" s="130">
        <f aca="true" t="shared" si="0" ref="E8:E23">SUM(C8:D8)</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56" t="s">
        <v>141</v>
      </c>
      <c r="C9" s="283"/>
      <c r="D9" s="283"/>
      <c r="E9" s="128">
        <f t="shared" si="0"/>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6" t="s">
        <v>142</v>
      </c>
      <c r="C10" s="283"/>
      <c r="D10" s="283"/>
      <c r="E10" s="128">
        <f t="shared" si="0"/>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6" t="s">
        <v>143</v>
      </c>
      <c r="C11" s="283"/>
      <c r="D11" s="283"/>
      <c r="E11" s="128">
        <f t="shared" si="0"/>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6" t="s">
        <v>144</v>
      </c>
      <c r="C12" s="283"/>
      <c r="D12" s="283"/>
      <c r="E12" s="128">
        <f t="shared" si="0"/>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6" t="s">
        <v>145</v>
      </c>
      <c r="C13" s="283"/>
      <c r="D13" s="283"/>
      <c r="E13" s="128">
        <f t="shared" si="0"/>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6" t="s">
        <v>146</v>
      </c>
      <c r="C14" s="283"/>
      <c r="D14" s="283"/>
      <c r="E14" s="128">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56" t="s">
        <v>147</v>
      </c>
      <c r="C15" s="283"/>
      <c r="D15" s="283"/>
      <c r="E15" s="128">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35" t="s">
        <v>78</v>
      </c>
      <c r="C16" s="278">
        <f>SUM(C17:C22)</f>
        <v>0</v>
      </c>
      <c r="D16" s="278">
        <f>SUM(D17:D22)</f>
        <v>0</v>
      </c>
      <c r="E16" s="130">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6" t="s">
        <v>142</v>
      </c>
      <c r="C17" s="283"/>
      <c r="D17" s="283"/>
      <c r="E17" s="128">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6" t="s">
        <v>143</v>
      </c>
      <c r="C18" s="283"/>
      <c r="D18" s="283"/>
      <c r="E18" s="128">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6" t="s">
        <v>144</v>
      </c>
      <c r="C19" s="283"/>
      <c r="D19" s="283"/>
      <c r="E19" s="128">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6" t="s">
        <v>145</v>
      </c>
      <c r="C20" s="283"/>
      <c r="D20" s="283"/>
      <c r="E20" s="128">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6" t="s">
        <v>146</v>
      </c>
      <c r="C21" s="283"/>
      <c r="D21" s="283"/>
      <c r="E21" s="128">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56" t="s">
        <v>148</v>
      </c>
      <c r="C22" s="283"/>
      <c r="D22" s="283"/>
      <c r="E22" s="128">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29" t="s">
        <v>81</v>
      </c>
      <c r="C23" s="284">
        <f>SUM(C8,C16)</f>
        <v>0</v>
      </c>
      <c r="D23" s="284">
        <f>SUM(D8,D16)</f>
        <v>0</v>
      </c>
      <c r="E23" s="130">
        <f t="shared" si="0"/>
        <v>0</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52" t="s">
        <v>149</v>
      </c>
      <c r="C24" s="157"/>
      <c r="D24" s="158"/>
      <c r="E24" s="159"/>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51" t="s">
        <v>150</v>
      </c>
      <c r="C25" s="127"/>
      <c r="D25" s="127"/>
      <c r="E25" s="128">
        <f>SUM(C25:D25)</f>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35" t="s">
        <v>151</v>
      </c>
      <c r="C26" s="160"/>
      <c r="D26" s="161"/>
      <c r="E26" s="162"/>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63" t="s">
        <v>152</v>
      </c>
      <c r="C27" s="164"/>
      <c r="D27" s="165"/>
      <c r="E27" s="166"/>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63" t="s">
        <v>153</v>
      </c>
      <c r="C28" s="165"/>
      <c r="D28" s="164"/>
      <c r="E28" s="167"/>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63" t="s">
        <v>154</v>
      </c>
      <c r="C29" s="164"/>
      <c r="D29" s="164"/>
      <c r="E29" s="167"/>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35" t="s">
        <v>155</v>
      </c>
      <c r="C30" s="128">
        <f>SUM(C26:C29)</f>
        <v>0</v>
      </c>
      <c r="D30" s="128">
        <f>SUM(D26:D29)</f>
        <v>0</v>
      </c>
      <c r="E30" s="128">
        <f>SUM(C30:D30)</f>
        <v>0</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35" t="s">
        <v>156</v>
      </c>
      <c r="C31" s="127"/>
      <c r="D31" s="127"/>
      <c r="E31" s="128">
        <f>SUM(C31:D31)</f>
        <v>0</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68" t="s">
        <v>157</v>
      </c>
      <c r="C32" s="164"/>
      <c r="D32" s="164"/>
      <c r="E32" s="12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69" t="s">
        <v>81</v>
      </c>
      <c r="C33" s="170">
        <f>C25+C30+C31</f>
        <v>0</v>
      </c>
      <c r="D33" s="170">
        <f>D25+D30+D31</f>
        <v>0</v>
      </c>
      <c r="E33" s="128">
        <f>SUM(C33:D33)</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71" t="s">
        <v>158</v>
      </c>
      <c r="C34" s="172">
        <f>C33+C23</f>
        <v>0</v>
      </c>
      <c r="D34" s="149">
        <f>D33+D23</f>
        <v>0</v>
      </c>
      <c r="E34" s="173">
        <f>E23+E33</f>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75" customHeight="1">
      <c r="A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23" t="s">
        <v>159</v>
      </c>
      <c r="C36" s="131"/>
      <c r="D36" s="132"/>
      <c r="E36" s="13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51" t="s">
        <v>160</v>
      </c>
      <c r="C37" s="127"/>
      <c r="D37" s="127"/>
      <c r="E37" s="128"/>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35" t="s">
        <v>161</v>
      </c>
      <c r="C38" s="160"/>
      <c r="D38" s="161"/>
      <c r="E38" s="162"/>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5" s="174" customFormat="1" ht="12.75">
      <c r="A39" s="163" t="s">
        <v>162</v>
      </c>
      <c r="C39" s="127"/>
      <c r="D39" s="165"/>
      <c r="E39" s="166"/>
    </row>
    <row r="40" spans="1:5" ht="12.75">
      <c r="A40" s="163" t="s">
        <v>163</v>
      </c>
      <c r="B40" s="174"/>
      <c r="C40" s="127"/>
      <c r="D40" s="175"/>
      <c r="E40" s="176"/>
    </row>
    <row r="41" spans="1:5" ht="12.75">
      <c r="A41" s="163" t="s">
        <v>164</v>
      </c>
      <c r="B41" s="174"/>
      <c r="C41" s="127"/>
      <c r="D41" s="175"/>
      <c r="E41" s="176"/>
    </row>
    <row r="42" spans="1:5" ht="12.75">
      <c r="A42" s="163" t="s">
        <v>153</v>
      </c>
      <c r="B42" s="174"/>
      <c r="C42" s="165"/>
      <c r="D42" s="164"/>
      <c r="E42" s="167"/>
    </row>
    <row r="43" spans="1:5" ht="12.75">
      <c r="A43" s="135" t="s">
        <v>165</v>
      </c>
      <c r="C43" s="128">
        <f>SUM(C39:C42)</f>
        <v>0</v>
      </c>
      <c r="D43" s="128">
        <f>SUM(D39:D42)</f>
        <v>0</v>
      </c>
      <c r="E43" s="128">
        <f>SUM(C43:D43)</f>
        <v>0</v>
      </c>
    </row>
    <row r="44" spans="1:5" ht="12.75">
      <c r="A44" s="51" t="s">
        <v>166</v>
      </c>
      <c r="C44" s="127"/>
      <c r="D44" s="127"/>
      <c r="E44" s="128">
        <f>SUM(C44:D44)</f>
        <v>0</v>
      </c>
    </row>
    <row r="45" spans="1:5" ht="12.75">
      <c r="A45" s="51" t="s">
        <v>167</v>
      </c>
      <c r="C45" s="127"/>
      <c r="D45" s="127"/>
      <c r="E45" s="128">
        <f>SUM(C45:D45)</f>
        <v>0</v>
      </c>
    </row>
    <row r="46" spans="1:5" ht="12.75">
      <c r="A46" s="168" t="s">
        <v>168</v>
      </c>
      <c r="C46" s="127"/>
      <c r="D46" s="127"/>
      <c r="E46" s="128">
        <f>SUM(C46:D46)</f>
        <v>0</v>
      </c>
    </row>
    <row r="47" spans="1:5" ht="12.75">
      <c r="A47" s="168" t="s">
        <v>169</v>
      </c>
      <c r="C47" s="127"/>
      <c r="D47" s="127"/>
      <c r="E47" s="128"/>
    </row>
    <row r="48" spans="1:5" ht="12.75">
      <c r="A48" s="171" t="s">
        <v>170</v>
      </c>
      <c r="C48" s="172">
        <f>C37+SUM(C43:C46)</f>
        <v>0</v>
      </c>
      <c r="D48" s="149">
        <f>D37+SUM(D43:D46)</f>
        <v>0</v>
      </c>
      <c r="E48" s="173">
        <f>SUM(C48:D48)</f>
        <v>0</v>
      </c>
    </row>
    <row r="49" spans="1:5" ht="4.5" customHeight="1">
      <c r="A49"/>
      <c r="C49"/>
      <c r="D49"/>
      <c r="E49"/>
    </row>
    <row r="50" spans="1:5" ht="12.75">
      <c r="A50" s="123" t="s">
        <v>171</v>
      </c>
      <c r="C50" s="131"/>
      <c r="D50" s="132"/>
      <c r="E50" s="133"/>
    </row>
    <row r="51" spans="1:5" ht="12.75">
      <c r="A51" s="51" t="s">
        <v>172</v>
      </c>
      <c r="C51" s="282"/>
      <c r="D51" s="282"/>
      <c r="E51" s="177"/>
    </row>
    <row r="52" spans="1:5" ht="12.75">
      <c r="A52" s="51" t="s">
        <v>173</v>
      </c>
      <c r="C52" s="282"/>
      <c r="D52" s="282"/>
      <c r="E52" s="178"/>
    </row>
    <row r="53" spans="1:5" ht="12.75">
      <c r="A53" s="51" t="s">
        <v>174</v>
      </c>
      <c r="C53" s="282"/>
      <c r="D53" s="282"/>
      <c r="E53" s="179"/>
    </row>
    <row r="54" spans="1:5" ht="3.75" customHeight="1">
      <c r="A54"/>
      <c r="C54"/>
      <c r="D54"/>
      <c r="E54"/>
    </row>
    <row r="55" spans="1:5" ht="12.75">
      <c r="A55" s="180" t="s">
        <v>175</v>
      </c>
      <c r="C55" s="181"/>
      <c r="D55" s="182"/>
      <c r="E55" s="183"/>
    </row>
    <row r="56" spans="1:5" ht="12.75">
      <c r="A56" s="171" t="s">
        <v>176</v>
      </c>
      <c r="C56" s="172">
        <f>C48-C34-C51-C52+C53</f>
        <v>0</v>
      </c>
      <c r="D56" s="149">
        <f>D48-D34+C51+C52-C53</f>
        <v>0</v>
      </c>
      <c r="E56" s="173">
        <f>SUM(C56:D56)</f>
        <v>0</v>
      </c>
    </row>
    <row r="57" spans="1:5" ht="12.75">
      <c r="A57" s="114"/>
      <c r="C57"/>
      <c r="D57"/>
      <c r="E57"/>
    </row>
    <row r="58" spans="1:5" ht="12.75">
      <c r="A58" s="114" t="s">
        <v>46</v>
      </c>
      <c r="C58"/>
      <c r="D58"/>
      <c r="E58"/>
    </row>
    <row r="59" spans="1:5" ht="25.5" customHeight="1">
      <c r="A59" s="308" t="s">
        <v>177</v>
      </c>
      <c r="B59" s="308"/>
      <c r="C59" s="308"/>
      <c r="D59" s="308"/>
      <c r="E59" s="308"/>
    </row>
    <row r="60" spans="1:5" ht="13.5" customHeight="1">
      <c r="A60" s="308" t="s">
        <v>178</v>
      </c>
      <c r="B60" s="308"/>
      <c r="C60" s="308"/>
      <c r="D60" s="308"/>
      <c r="E60" s="308"/>
    </row>
    <row r="61" spans="1:5" ht="13.5" customHeight="1">
      <c r="A61" s="308" t="s">
        <v>179</v>
      </c>
      <c r="B61" s="308"/>
      <c r="C61" s="308"/>
      <c r="D61" s="308"/>
      <c r="E61" s="308"/>
    </row>
    <row r="62" spans="1:5" ht="25.5" customHeight="1">
      <c r="A62" s="308" t="s">
        <v>180</v>
      </c>
      <c r="B62" s="308"/>
      <c r="C62" s="308"/>
      <c r="D62" s="308"/>
      <c r="E62" s="308"/>
    </row>
    <row r="63" spans="1:5" ht="13.5" customHeight="1">
      <c r="A63" s="308" t="s">
        <v>181</v>
      </c>
      <c r="B63" s="308"/>
      <c r="C63" s="308"/>
      <c r="D63" s="308"/>
      <c r="E63" s="308"/>
    </row>
    <row r="64" spans="1:5" ht="13.5" customHeight="1">
      <c r="A64" s="308" t="s">
        <v>182</v>
      </c>
      <c r="B64" s="308"/>
      <c r="C64" s="308"/>
      <c r="D64" s="308"/>
      <c r="E64" s="308"/>
    </row>
    <row r="65" spans="1:5" ht="12.75">
      <c r="A65"/>
      <c r="C65"/>
      <c r="D65"/>
      <c r="E65"/>
    </row>
    <row r="66" spans="1:5" ht="12.75">
      <c r="A66" s="184" t="s">
        <v>183</v>
      </c>
      <c r="B66" s="185"/>
      <c r="C66" s="186"/>
      <c r="D66" s="186"/>
      <c r="E66" s="187"/>
    </row>
    <row r="67" spans="1:5" ht="12.75">
      <c r="A67" s="310"/>
      <c r="B67" s="310"/>
      <c r="C67" s="310"/>
      <c r="D67" s="310"/>
      <c r="E67" s="310"/>
    </row>
    <row r="68" spans="1:5" ht="12.75">
      <c r="A68" s="310"/>
      <c r="B68" s="310"/>
      <c r="C68" s="310"/>
      <c r="D68" s="310"/>
      <c r="E68" s="310"/>
    </row>
    <row r="69" spans="1:5" ht="12.75">
      <c r="A69" s="310"/>
      <c r="B69" s="310"/>
      <c r="C69" s="310"/>
      <c r="D69" s="310"/>
      <c r="E69" s="310"/>
    </row>
    <row r="70" spans="1:5" ht="12.75">
      <c r="A70" s="310"/>
      <c r="B70" s="310"/>
      <c r="C70" s="310"/>
      <c r="D70" s="310"/>
      <c r="E70" s="310"/>
    </row>
    <row r="71" spans="1:5" ht="12.75">
      <c r="A71" s="310"/>
      <c r="B71" s="310"/>
      <c r="C71" s="310"/>
      <c r="D71" s="310"/>
      <c r="E71" s="310"/>
    </row>
    <row r="72" spans="1:5" ht="12.75">
      <c r="A72" s="310"/>
      <c r="B72" s="310"/>
      <c r="C72" s="310"/>
      <c r="D72" s="310"/>
      <c r="E72" s="310"/>
    </row>
  </sheetData>
  <sheetProtection selectLockedCells="1" selectUnlockedCells="1"/>
  <mergeCells count="12">
    <mergeCell ref="A64:E64"/>
    <mergeCell ref="A67:E72"/>
    <mergeCell ref="C53:D53"/>
    <mergeCell ref="A59:E59"/>
    <mergeCell ref="A60:E60"/>
    <mergeCell ref="A61:E61"/>
    <mergeCell ref="A62:E62"/>
    <mergeCell ref="A63:E63"/>
    <mergeCell ref="A1:E1"/>
    <mergeCell ref="C4:E4"/>
    <mergeCell ref="C51:D51"/>
    <mergeCell ref="C52:D52"/>
  </mergeCells>
  <conditionalFormatting sqref="A3">
    <cfRule type="cellIs" priority="1" dxfId="0" operator="equal" stopIfTrue="1">
      <formula>0</formula>
    </cfRule>
  </conditionalFormatting>
  <conditionalFormatting sqref="C3">
    <cfRule type="cellIs" priority="2" dxfId="0" operator="equal" stopIfTrue="1">
      <formula>0</formula>
    </cfRule>
  </conditionalFormatting>
  <printOptions/>
  <pageMargins left="0.7083333333333334" right="0.7083333333333334" top="0.39375" bottom="0.3541666666666667"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3"/>
    <pageSetUpPr fitToPage="1"/>
  </sheetPr>
  <dimension ref="A1:IV76"/>
  <sheetViews>
    <sheetView zoomScalePageLayoutView="0" workbookViewId="0" topLeftCell="A1">
      <selection activeCell="A1" sqref="A1"/>
    </sheetView>
  </sheetViews>
  <sheetFormatPr defaultColWidth="9.57421875" defaultRowHeight="12.75"/>
  <cols>
    <col min="1" max="1" width="81.421875" style="1" customWidth="1"/>
    <col min="2" max="2" width="0.85546875" style="0" customWidth="1"/>
    <col min="3" max="5" width="12.28125" style="1" customWidth="1"/>
    <col min="6" max="16384" width="9.57421875" style="1" customWidth="1"/>
  </cols>
  <sheetData>
    <row r="1" spans="1:256" ht="12.75">
      <c r="A1" s="270" t="s">
        <v>184</v>
      </c>
      <c r="B1" s="270"/>
      <c r="C1" s="270"/>
      <c r="D1" s="270"/>
      <c r="E1" s="270"/>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275" customFormat="1" ht="3.75" customHeight="1">
      <c r="A2" s="276"/>
      <c r="B2" s="276"/>
      <c r="C2" s="276"/>
      <c r="D2" s="276"/>
      <c r="E2" s="276"/>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c r="IG2" s="274"/>
      <c r="IH2" s="274"/>
      <c r="II2" s="274"/>
      <c r="IJ2" s="274"/>
      <c r="IK2" s="274"/>
      <c r="IL2" s="274"/>
      <c r="IM2" s="274"/>
      <c r="IN2" s="274"/>
      <c r="IO2" s="274"/>
      <c r="IP2" s="274"/>
      <c r="IQ2" s="274"/>
      <c r="IR2" s="274"/>
      <c r="IS2" s="274"/>
      <c r="IT2" s="274"/>
      <c r="IU2" s="274"/>
      <c r="IV2" s="274"/>
    </row>
    <row r="3" spans="1:256" ht="12.75">
      <c r="A3"/>
      <c r="C3" s="286" t="s">
        <v>185</v>
      </c>
      <c r="D3" s="286"/>
      <c r="E3" s="286"/>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122" t="s">
        <v>186</v>
      </c>
      <c r="C4" s="122" t="s">
        <v>120</v>
      </c>
      <c r="D4" s="122" t="s">
        <v>123</v>
      </c>
      <c r="E4" s="122" t="s">
        <v>75</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23" t="s">
        <v>187</v>
      </c>
      <c r="C5" s="124"/>
      <c r="D5" s="125"/>
      <c r="E5" s="126"/>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52" t="s">
        <v>140</v>
      </c>
      <c r="C6" s="153"/>
      <c r="D6" s="154"/>
      <c r="E6" s="155"/>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135" t="s">
        <v>77</v>
      </c>
      <c r="C7" s="278">
        <f>SUM(C8:C14)</f>
        <v>0</v>
      </c>
      <c r="D7" s="278">
        <f>SUM(D8:D14)</f>
        <v>0</v>
      </c>
      <c r="E7" s="130">
        <f aca="true" t="shared" si="0" ref="E7:E22">SUM(C7:D7)</f>
        <v>0</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56" t="s">
        <v>141</v>
      </c>
      <c r="C8" s="283"/>
      <c r="D8" s="283"/>
      <c r="E8" s="128">
        <f t="shared" si="0"/>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56" t="s">
        <v>142</v>
      </c>
      <c r="C9" s="283"/>
      <c r="D9" s="283"/>
      <c r="E9" s="128">
        <f t="shared" si="0"/>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6" t="s">
        <v>143</v>
      </c>
      <c r="C10" s="283"/>
      <c r="D10" s="283"/>
      <c r="E10" s="128">
        <f t="shared" si="0"/>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6" t="s">
        <v>144</v>
      </c>
      <c r="C11" s="283"/>
      <c r="D11" s="283"/>
      <c r="E11" s="128">
        <f t="shared" si="0"/>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6" t="s">
        <v>145</v>
      </c>
      <c r="C12" s="283"/>
      <c r="D12" s="283"/>
      <c r="E12" s="128">
        <f t="shared" si="0"/>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6" t="s">
        <v>146</v>
      </c>
      <c r="C13" s="283"/>
      <c r="D13" s="283"/>
      <c r="E13" s="128">
        <f t="shared" si="0"/>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6" t="s">
        <v>147</v>
      </c>
      <c r="C14" s="283"/>
      <c r="D14" s="283"/>
      <c r="E14" s="128">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35" t="s">
        <v>78</v>
      </c>
      <c r="C15" s="278">
        <f>SUM(C16:C21)</f>
        <v>0</v>
      </c>
      <c r="D15" s="278">
        <f>SUM(D16:D21)</f>
        <v>0</v>
      </c>
      <c r="E15" s="130">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56" t="s">
        <v>142</v>
      </c>
      <c r="C16" s="283"/>
      <c r="D16" s="283"/>
      <c r="E16" s="128">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6" t="s">
        <v>143</v>
      </c>
      <c r="C17" s="283"/>
      <c r="D17" s="283"/>
      <c r="E17" s="128">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6" t="s">
        <v>144</v>
      </c>
      <c r="C18" s="283"/>
      <c r="D18" s="283"/>
      <c r="E18" s="128">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6" t="s">
        <v>145</v>
      </c>
      <c r="C19" s="283"/>
      <c r="D19" s="283"/>
      <c r="E19" s="128">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6" t="s">
        <v>146</v>
      </c>
      <c r="C20" s="283"/>
      <c r="D20" s="283"/>
      <c r="E20" s="128">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6" t="s">
        <v>148</v>
      </c>
      <c r="C21" s="283"/>
      <c r="D21" s="283"/>
      <c r="E21" s="128">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29" t="s">
        <v>81</v>
      </c>
      <c r="C22" s="284">
        <f>SUM(C7,C15)</f>
        <v>0</v>
      </c>
      <c r="D22" s="284">
        <f>SUM(D7,D15)</f>
        <v>0</v>
      </c>
      <c r="E22" s="130">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52" t="s">
        <v>149</v>
      </c>
      <c r="C23" s="157"/>
      <c r="D23" s="158"/>
      <c r="E23" s="159"/>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51" t="s">
        <v>150</v>
      </c>
      <c r="C24" s="127"/>
      <c r="D24" s="127"/>
      <c r="E24" s="128">
        <f>SUM(C24:D24)</f>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35" t="s">
        <v>151</v>
      </c>
      <c r="C25" s="160"/>
      <c r="D25" s="161"/>
      <c r="E25" s="162"/>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63" t="s">
        <v>152</v>
      </c>
      <c r="C26" s="164"/>
      <c r="D26" s="165"/>
      <c r="E26" s="16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63" t="s">
        <v>153</v>
      </c>
      <c r="C27" s="165"/>
      <c r="D27" s="164"/>
      <c r="E27" s="16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63" t="s">
        <v>154</v>
      </c>
      <c r="C28" s="164"/>
      <c r="D28" s="164"/>
      <c r="E28" s="167"/>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35" t="s">
        <v>155</v>
      </c>
      <c r="C29" s="128">
        <f>SUM(C25:C28)</f>
        <v>0</v>
      </c>
      <c r="D29" s="128">
        <f>SUM(D25:D28)</f>
        <v>0</v>
      </c>
      <c r="E29" s="128">
        <f>SUM(C29:D29)</f>
        <v>0</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35" t="s">
        <v>156</v>
      </c>
      <c r="C30" s="127"/>
      <c r="D30" s="127"/>
      <c r="E30" s="128">
        <f>SUM(C30:D30)</f>
        <v>0</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68" t="s">
        <v>157</v>
      </c>
      <c r="C31" s="164"/>
      <c r="D31" s="164"/>
      <c r="E31" s="12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69" t="s">
        <v>81</v>
      </c>
      <c r="C32" s="170">
        <f>C24+C29+C30+C31</f>
        <v>0</v>
      </c>
      <c r="D32" s="170">
        <f>D24+D29+D30+D31</f>
        <v>0</v>
      </c>
      <c r="E32" s="128">
        <f>SUM(C32:D32)</f>
        <v>0</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71" t="s">
        <v>188</v>
      </c>
      <c r="C33" s="172">
        <f>C22+C32</f>
        <v>0</v>
      </c>
      <c r="D33" s="149">
        <f>D22+D32</f>
        <v>0</v>
      </c>
      <c r="E33" s="173">
        <f>SUM(C33:D33)</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75" customHeight="1">
      <c r="A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123" t="s">
        <v>189</v>
      </c>
      <c r="C35" s="131"/>
      <c r="D35" s="132"/>
      <c r="E35" s="133"/>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51" t="s">
        <v>77</v>
      </c>
      <c r="C36" s="127"/>
      <c r="D36" s="127"/>
      <c r="E36" s="128">
        <f>SUM(C36:D36)</f>
        <v>0</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51" t="s">
        <v>78</v>
      </c>
      <c r="C37" s="127"/>
      <c r="D37" s="127"/>
      <c r="E37" s="128">
        <f>SUM(C37:D37)</f>
        <v>0</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35" t="s">
        <v>81</v>
      </c>
      <c r="C38" s="130">
        <f>SUM(C36:C37)</f>
        <v>0</v>
      </c>
      <c r="D38" s="130">
        <f>SUM(D36:D37)</f>
        <v>0</v>
      </c>
      <c r="E38" s="130">
        <f>SUM(C38:D38)</f>
        <v>0</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75" customHeight="1">
      <c r="A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23" t="s">
        <v>190</v>
      </c>
      <c r="C40" s="131"/>
      <c r="D40" s="132"/>
      <c r="E40" s="133"/>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51" t="s">
        <v>160</v>
      </c>
      <c r="C41" s="127"/>
      <c r="D41" s="127"/>
      <c r="E41" s="128"/>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35" t="s">
        <v>161</v>
      </c>
      <c r="C42" s="160"/>
      <c r="D42" s="161"/>
      <c r="E42" s="16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5" s="174" customFormat="1" ht="12.75">
      <c r="A43" s="163" t="s">
        <v>162</v>
      </c>
      <c r="C43" s="127"/>
      <c r="D43" s="165"/>
      <c r="E43" s="166"/>
    </row>
    <row r="44" spans="1:5" ht="12.75">
      <c r="A44" s="163" t="s">
        <v>163</v>
      </c>
      <c r="B44" s="174"/>
      <c r="C44" s="127"/>
      <c r="D44" s="175"/>
      <c r="E44" s="176"/>
    </row>
    <row r="45" spans="1:5" ht="12.75">
      <c r="A45" s="163" t="s">
        <v>164</v>
      </c>
      <c r="B45" s="174"/>
      <c r="C45" s="127"/>
      <c r="D45" s="175"/>
      <c r="E45" s="176"/>
    </row>
    <row r="46" spans="1:5" ht="12.75">
      <c r="A46" s="163" t="s">
        <v>153</v>
      </c>
      <c r="B46" s="174"/>
      <c r="C46" s="165"/>
      <c r="D46" s="164"/>
      <c r="E46" s="167"/>
    </row>
    <row r="47" spans="1:5" ht="12.75">
      <c r="A47" s="135" t="s">
        <v>165</v>
      </c>
      <c r="C47" s="128">
        <f>SUM(C43:C46)</f>
        <v>0</v>
      </c>
      <c r="D47" s="128">
        <f>SUM(D43:D46)</f>
        <v>0</v>
      </c>
      <c r="E47" s="128">
        <f>SUM(C47:D47)</f>
        <v>0</v>
      </c>
    </row>
    <row r="48" spans="1:5" ht="12.75">
      <c r="A48" s="51" t="s">
        <v>191</v>
      </c>
      <c r="C48" s="127"/>
      <c r="D48" s="127"/>
      <c r="E48" s="128">
        <f>SUM(C48:D48)</f>
        <v>0</v>
      </c>
    </row>
    <row r="49" spans="1:5" ht="12.75">
      <c r="A49" s="51" t="s">
        <v>167</v>
      </c>
      <c r="C49" s="127"/>
      <c r="D49" s="127"/>
      <c r="E49" s="128">
        <f>SUM(C49:D49)</f>
        <v>0</v>
      </c>
    </row>
    <row r="50" spans="1:5" ht="12.75">
      <c r="A50" s="168" t="s">
        <v>168</v>
      </c>
      <c r="C50" s="127"/>
      <c r="D50" s="127"/>
      <c r="E50" s="128">
        <f>SUM(C50:D50)</f>
        <v>0</v>
      </c>
    </row>
    <row r="51" spans="1:5" ht="12.75">
      <c r="A51" s="168" t="s">
        <v>169</v>
      </c>
      <c r="C51" s="127"/>
      <c r="D51" s="127"/>
      <c r="E51" s="128"/>
    </row>
    <row r="52" spans="1:5" ht="12.75">
      <c r="A52" s="74" t="s">
        <v>170</v>
      </c>
      <c r="C52" s="172">
        <f>C41+SUM(C47:C51)</f>
        <v>0</v>
      </c>
      <c r="D52" s="149">
        <f>D41+SUM(D47:D51)</f>
        <v>0</v>
      </c>
      <c r="E52" s="173">
        <f>SUM(C52:D52)</f>
        <v>0</v>
      </c>
    </row>
    <row r="53" spans="1:5" ht="4.5" customHeight="1">
      <c r="A53"/>
      <c r="C53"/>
      <c r="D53"/>
      <c r="E53"/>
    </row>
    <row r="54" spans="1:5" ht="12.75">
      <c r="A54" s="123" t="s">
        <v>171</v>
      </c>
      <c r="C54" s="131"/>
      <c r="D54" s="132"/>
      <c r="E54" s="133"/>
    </row>
    <row r="55" spans="1:5" ht="12.75">
      <c r="A55" s="51" t="s">
        <v>172</v>
      </c>
      <c r="C55" s="282"/>
      <c r="D55" s="282"/>
      <c r="E55" s="177"/>
    </row>
    <row r="56" spans="1:5" ht="12.75">
      <c r="A56" s="51" t="s">
        <v>173</v>
      </c>
      <c r="C56" s="282"/>
      <c r="D56" s="282"/>
      <c r="E56" s="178"/>
    </row>
    <row r="57" spans="1:5" ht="12.75">
      <c r="A57" s="51" t="s">
        <v>174</v>
      </c>
      <c r="C57" s="282"/>
      <c r="D57" s="282"/>
      <c r="E57" s="179"/>
    </row>
    <row r="58" spans="1:5" ht="3.75" customHeight="1">
      <c r="A58"/>
      <c r="C58"/>
      <c r="D58"/>
      <c r="E58"/>
    </row>
    <row r="59" spans="1:5" ht="12.75">
      <c r="A59" s="180" t="s">
        <v>175</v>
      </c>
      <c r="C59" s="181"/>
      <c r="D59" s="182"/>
      <c r="E59" s="183"/>
    </row>
    <row r="60" spans="1:5" ht="12.75">
      <c r="A60" s="74" t="s">
        <v>176</v>
      </c>
      <c r="C60" s="172">
        <f>C52-C33-C55-C56+C57</f>
        <v>0</v>
      </c>
      <c r="D60" s="149">
        <f>D52-D33+C55+C56-C57</f>
        <v>0</v>
      </c>
      <c r="E60" s="173">
        <f>SUM(C60:D60)</f>
        <v>0</v>
      </c>
    </row>
    <row r="61" spans="1:5" ht="12.75">
      <c r="A61" s="114"/>
      <c r="C61"/>
      <c r="D61"/>
      <c r="E61"/>
    </row>
    <row r="62" spans="1:5" ht="12.75">
      <c r="A62" s="114" t="s">
        <v>46</v>
      </c>
      <c r="C62"/>
      <c r="D62"/>
      <c r="E62"/>
    </row>
    <row r="63" spans="1:5" ht="25.5" customHeight="1">
      <c r="A63" s="308" t="s">
        <v>192</v>
      </c>
      <c r="B63" s="308"/>
      <c r="C63" s="308"/>
      <c r="D63" s="308"/>
      <c r="E63" s="308"/>
    </row>
    <row r="64" spans="1:5" ht="13.5" customHeight="1">
      <c r="A64" s="308" t="s">
        <v>178</v>
      </c>
      <c r="B64" s="308"/>
      <c r="C64" s="308"/>
      <c r="D64" s="308"/>
      <c r="E64" s="308"/>
    </row>
    <row r="65" spans="1:5" ht="13.5" customHeight="1">
      <c r="A65" s="308" t="s">
        <v>179</v>
      </c>
      <c r="B65" s="308"/>
      <c r="C65" s="308"/>
      <c r="D65" s="308"/>
      <c r="E65" s="308"/>
    </row>
    <row r="66" spans="1:5" ht="25.5" customHeight="1">
      <c r="A66" s="308" t="s">
        <v>180</v>
      </c>
      <c r="B66" s="308"/>
      <c r="C66" s="308"/>
      <c r="D66" s="308"/>
      <c r="E66" s="308"/>
    </row>
    <row r="67" spans="1:5" ht="13.5" customHeight="1">
      <c r="A67" s="308" t="s">
        <v>181</v>
      </c>
      <c r="B67" s="308"/>
      <c r="C67" s="308"/>
      <c r="D67" s="308"/>
      <c r="E67" s="308"/>
    </row>
    <row r="68" spans="1:5" ht="25.5" customHeight="1">
      <c r="A68" s="308" t="s">
        <v>182</v>
      </c>
      <c r="B68" s="308"/>
      <c r="C68" s="308"/>
      <c r="D68" s="308"/>
      <c r="E68" s="308"/>
    </row>
    <row r="69" spans="1:5" ht="12.75">
      <c r="A69"/>
      <c r="C69"/>
      <c r="D69"/>
      <c r="E69"/>
    </row>
    <row r="70" spans="1:5" ht="12.75">
      <c r="A70" s="184" t="s">
        <v>183</v>
      </c>
      <c r="B70" s="185"/>
      <c r="C70" s="186"/>
      <c r="D70" s="186"/>
      <c r="E70" s="187"/>
    </row>
    <row r="71" spans="1:5" ht="12.75">
      <c r="A71" s="310"/>
      <c r="B71" s="310"/>
      <c r="C71" s="310"/>
      <c r="D71" s="310"/>
      <c r="E71" s="310"/>
    </row>
    <row r="72" spans="1:5" ht="12.75">
      <c r="A72" s="310"/>
      <c r="B72" s="310"/>
      <c r="C72" s="310"/>
      <c r="D72" s="310"/>
      <c r="E72" s="310"/>
    </row>
    <row r="73" spans="1:5" ht="12.75">
      <c r="A73" s="310"/>
      <c r="B73" s="310"/>
      <c r="C73" s="310"/>
      <c r="D73" s="310"/>
      <c r="E73" s="310"/>
    </row>
    <row r="74" spans="1:5" ht="12.75">
      <c r="A74" s="310"/>
      <c r="B74" s="310"/>
      <c r="C74" s="310"/>
      <c r="D74" s="310"/>
      <c r="E74" s="310"/>
    </row>
    <row r="75" spans="1:5" ht="12.75">
      <c r="A75" s="310"/>
      <c r="B75" s="310"/>
      <c r="C75" s="310"/>
      <c r="D75" s="310"/>
      <c r="E75" s="310"/>
    </row>
    <row r="76" spans="1:5" ht="12.75">
      <c r="A76" s="310"/>
      <c r="B76" s="310"/>
      <c r="C76" s="310"/>
      <c r="D76" s="310"/>
      <c r="E76" s="310"/>
    </row>
  </sheetData>
  <sheetProtection selectLockedCells="1" selectUnlockedCells="1"/>
  <mergeCells count="11">
    <mergeCell ref="A71:E76"/>
    <mergeCell ref="C57:D57"/>
    <mergeCell ref="A63:E63"/>
    <mergeCell ref="A64:E64"/>
    <mergeCell ref="A65:E65"/>
    <mergeCell ref="A67:E67"/>
    <mergeCell ref="A68:E68"/>
    <mergeCell ref="C3:E3"/>
    <mergeCell ref="C55:D55"/>
    <mergeCell ref="C56:D56"/>
    <mergeCell ref="A66:E66"/>
  </mergeCells>
  <printOptions/>
  <pageMargins left="0.7083333333333334" right="0.7083333333333334" top="0.39375" bottom="0.3541666666666667"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57"/>
    <pageSetUpPr fitToPage="1"/>
  </sheetPr>
  <dimension ref="A1:IV82"/>
  <sheetViews>
    <sheetView zoomScalePageLayoutView="0" workbookViewId="0" topLeftCell="A1">
      <selection activeCell="A1" sqref="A1:E1"/>
    </sheetView>
  </sheetViews>
  <sheetFormatPr defaultColWidth="9.57421875" defaultRowHeight="12.75"/>
  <cols>
    <col min="1" max="1" width="83.7109375" style="1" customWidth="1"/>
    <col min="2" max="2" width="0.85546875" style="0" customWidth="1"/>
    <col min="3" max="5" width="12.28125" style="1" customWidth="1"/>
    <col min="6" max="16384" width="9.57421875" style="1" customWidth="1"/>
  </cols>
  <sheetData>
    <row r="1" spans="1:256" ht="12.75">
      <c r="A1" s="280" t="s">
        <v>193</v>
      </c>
      <c r="B1" s="280"/>
      <c r="C1" s="280"/>
      <c r="D1" s="280"/>
      <c r="E1" s="280"/>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1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5.5" customHeight="1">
      <c r="A3"/>
      <c r="C3" s="311" t="s">
        <v>194</v>
      </c>
      <c r="D3" s="311"/>
      <c r="E3" s="311"/>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122" t="s">
        <v>195</v>
      </c>
      <c r="C4" s="122" t="s">
        <v>120</v>
      </c>
      <c r="D4" s="122" t="s">
        <v>123</v>
      </c>
      <c r="E4" s="122" t="s">
        <v>75</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23" t="s">
        <v>274</v>
      </c>
      <c r="C5" s="124"/>
      <c r="D5" s="125"/>
      <c r="E5" s="126"/>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52" t="s">
        <v>140</v>
      </c>
      <c r="C6" s="153"/>
      <c r="D6" s="154"/>
      <c r="E6" s="155"/>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135" t="s">
        <v>77</v>
      </c>
      <c r="C7" s="278">
        <f>SUM(C8:C14)</f>
        <v>0</v>
      </c>
      <c r="D7" s="278">
        <f>SUM(D8:D14)</f>
        <v>0</v>
      </c>
      <c r="E7" s="130">
        <f aca="true" t="shared" si="0" ref="E7:E22">SUM(C7:D7)</f>
        <v>0</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56" t="s">
        <v>141</v>
      </c>
      <c r="C8" s="283"/>
      <c r="D8" s="283"/>
      <c r="E8" s="128">
        <f t="shared" si="0"/>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56" t="s">
        <v>142</v>
      </c>
      <c r="C9" s="283"/>
      <c r="D9" s="283"/>
      <c r="E9" s="128">
        <f t="shared" si="0"/>
        <v>0</v>
      </c>
      <c r="F9"/>
      <c r="G9"/>
      <c r="H9"/>
      <c r="I9" s="18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6" t="s">
        <v>143</v>
      </c>
      <c r="C10" s="283"/>
      <c r="D10" s="283"/>
      <c r="E10" s="128">
        <f t="shared" si="0"/>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6" t="s">
        <v>144</v>
      </c>
      <c r="C11" s="283"/>
      <c r="D11" s="283"/>
      <c r="E11" s="128">
        <f t="shared" si="0"/>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6" t="s">
        <v>145</v>
      </c>
      <c r="C12" s="283"/>
      <c r="D12" s="283"/>
      <c r="E12" s="128">
        <f t="shared" si="0"/>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6" t="s">
        <v>146</v>
      </c>
      <c r="C13" s="283"/>
      <c r="D13" s="283"/>
      <c r="E13" s="128">
        <f t="shared" si="0"/>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6" t="s">
        <v>147</v>
      </c>
      <c r="C14" s="283"/>
      <c r="D14" s="283"/>
      <c r="E14" s="128">
        <f t="shared" si="0"/>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35" t="s">
        <v>78</v>
      </c>
      <c r="C15" s="278">
        <f>SUM(C16:C21)</f>
        <v>0</v>
      </c>
      <c r="D15" s="278">
        <f>SUM(D16:D21)</f>
        <v>0</v>
      </c>
      <c r="E15" s="130">
        <f t="shared" si="0"/>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56" t="s">
        <v>142</v>
      </c>
      <c r="C16" s="283"/>
      <c r="D16" s="283"/>
      <c r="E16" s="128">
        <f t="shared" si="0"/>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6" t="s">
        <v>143</v>
      </c>
      <c r="C17" s="283"/>
      <c r="D17" s="283"/>
      <c r="E17" s="128">
        <f t="shared" si="0"/>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6" t="s">
        <v>144</v>
      </c>
      <c r="C18" s="283"/>
      <c r="D18" s="283"/>
      <c r="E18" s="128">
        <f t="shared" si="0"/>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6" t="s">
        <v>145</v>
      </c>
      <c r="C19" s="283"/>
      <c r="D19" s="283"/>
      <c r="E19" s="128">
        <f t="shared" si="0"/>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6" t="s">
        <v>146</v>
      </c>
      <c r="C20" s="283"/>
      <c r="D20" s="283"/>
      <c r="E20" s="128">
        <f t="shared" si="0"/>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6" t="s">
        <v>148</v>
      </c>
      <c r="C21" s="283"/>
      <c r="D21" s="283"/>
      <c r="E21" s="128">
        <f t="shared" si="0"/>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29" t="s">
        <v>81</v>
      </c>
      <c r="C22" s="284">
        <f>SUM(C7,C15)</f>
        <v>0</v>
      </c>
      <c r="D22" s="284">
        <f>SUM(D7,D15)</f>
        <v>0</v>
      </c>
      <c r="E22" s="130">
        <f t="shared" si="0"/>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52" t="s">
        <v>149</v>
      </c>
      <c r="C23" s="157"/>
      <c r="D23" s="158"/>
      <c r="E23" s="159"/>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51" t="s">
        <v>196</v>
      </c>
      <c r="C24" s="127"/>
      <c r="D24" s="127"/>
      <c r="E24" s="128">
        <f>SUM(C24:D24)</f>
        <v>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35" t="s">
        <v>197</v>
      </c>
      <c r="C25" s="160"/>
      <c r="D25" s="161"/>
      <c r="E25" s="162"/>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63" t="s">
        <v>152</v>
      </c>
      <c r="C26" s="164"/>
      <c r="D26" s="165"/>
      <c r="E26" s="16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63" t="s">
        <v>153</v>
      </c>
      <c r="C27" s="165"/>
      <c r="D27" s="164"/>
      <c r="E27" s="16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63" t="s">
        <v>154</v>
      </c>
      <c r="C28" s="164"/>
      <c r="D28" s="164"/>
      <c r="E28" s="167"/>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35" t="s">
        <v>155</v>
      </c>
      <c r="C29" s="128">
        <f>SUM(C25:C28)</f>
        <v>0</v>
      </c>
      <c r="D29" s="128">
        <f>SUM(D25:D28)</f>
        <v>0</v>
      </c>
      <c r="E29" s="128">
        <f>SUM(C29:D29)</f>
        <v>0</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35" t="s">
        <v>198</v>
      </c>
      <c r="C30" s="127"/>
      <c r="D30" s="127"/>
      <c r="E30" s="128">
        <f>SUM(C30:D30)</f>
        <v>0</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68" t="s">
        <v>199</v>
      </c>
      <c r="C31" s="164"/>
      <c r="D31" s="164"/>
      <c r="E31" s="128"/>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68" t="s">
        <v>200</v>
      </c>
      <c r="C32" s="164"/>
      <c r="D32" s="164"/>
      <c r="E32" s="12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69" t="s">
        <v>81</v>
      </c>
      <c r="C33" s="170">
        <f>C24+C29+C30+C31+C32</f>
        <v>0</v>
      </c>
      <c r="D33" s="170">
        <f>D24+D29+D30+D31+D32</f>
        <v>0</v>
      </c>
      <c r="E33" s="128">
        <f>SUM(C33:D33)</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71" t="s">
        <v>201</v>
      </c>
      <c r="C34" s="172">
        <f>C33+C22</f>
        <v>0</v>
      </c>
      <c r="D34" s="149">
        <f>D33+D22</f>
        <v>0</v>
      </c>
      <c r="E34" s="173">
        <f>E22+E33</f>
        <v>0</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75" customHeight="1">
      <c r="A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23" t="s">
        <v>275</v>
      </c>
      <c r="C36" s="131"/>
      <c r="D36" s="132"/>
      <c r="E36" s="133"/>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51" t="s">
        <v>160</v>
      </c>
      <c r="C37" s="127"/>
      <c r="D37" s="127"/>
      <c r="E37" s="128"/>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35" t="s">
        <v>202</v>
      </c>
      <c r="C38" s="160"/>
      <c r="D38" s="161"/>
      <c r="E38" s="162"/>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5" s="174" customFormat="1" ht="12.75">
      <c r="A39" s="163" t="s">
        <v>162</v>
      </c>
      <c r="C39" s="127"/>
      <c r="D39" s="165"/>
      <c r="E39" s="166"/>
    </row>
    <row r="40" spans="1:5" ht="12.75">
      <c r="A40" s="163" t="s">
        <v>163</v>
      </c>
      <c r="B40" s="174"/>
      <c r="C40" s="127"/>
      <c r="D40" s="175"/>
      <c r="E40" s="176"/>
    </row>
    <row r="41" spans="1:5" ht="12.75">
      <c r="A41" s="163" t="s">
        <v>164</v>
      </c>
      <c r="B41" s="174"/>
      <c r="C41" s="127"/>
      <c r="D41" s="175"/>
      <c r="E41" s="176"/>
    </row>
    <row r="42" spans="1:5" ht="12.75">
      <c r="A42" s="163" t="s">
        <v>153</v>
      </c>
      <c r="B42" s="174"/>
      <c r="C42" s="165"/>
      <c r="D42" s="164"/>
      <c r="E42" s="167"/>
    </row>
    <row r="43" spans="1:5" ht="12.75">
      <c r="A43" s="135" t="s">
        <v>165</v>
      </c>
      <c r="C43" s="128">
        <f>SUM(C39:C42)</f>
        <v>0</v>
      </c>
      <c r="D43" s="128">
        <f>SUM(D39:D42)</f>
        <v>0</v>
      </c>
      <c r="E43" s="128">
        <f aca="true" t="shared" si="1" ref="E43:E49">SUM(C43:D43)</f>
        <v>0</v>
      </c>
    </row>
    <row r="44" spans="1:5" ht="12.75">
      <c r="A44" s="51" t="s">
        <v>203</v>
      </c>
      <c r="C44" s="127"/>
      <c r="D44" s="127"/>
      <c r="E44" s="128">
        <f t="shared" si="1"/>
        <v>0</v>
      </c>
    </row>
    <row r="45" spans="1:5" ht="12.75">
      <c r="A45" s="51" t="s">
        <v>204</v>
      </c>
      <c r="C45" s="127"/>
      <c r="D45" s="127"/>
      <c r="E45" s="128">
        <f t="shared" si="1"/>
        <v>0</v>
      </c>
    </row>
    <row r="46" spans="1:5" ht="12.75">
      <c r="A46" s="168" t="s">
        <v>205</v>
      </c>
      <c r="C46" s="127"/>
      <c r="D46" s="127"/>
      <c r="E46" s="128">
        <f t="shared" si="1"/>
        <v>0</v>
      </c>
    </row>
    <row r="47" spans="1:5" ht="12.75">
      <c r="A47" s="168" t="s">
        <v>206</v>
      </c>
      <c r="C47" s="127"/>
      <c r="D47" s="127"/>
      <c r="E47" s="128">
        <f t="shared" si="1"/>
        <v>0</v>
      </c>
    </row>
    <row r="48" spans="1:5" ht="12.75">
      <c r="A48" s="168" t="s">
        <v>207</v>
      </c>
      <c r="C48" s="127"/>
      <c r="D48" s="127"/>
      <c r="E48" s="128">
        <f t="shared" si="1"/>
        <v>0</v>
      </c>
    </row>
    <row r="49" spans="1:5" ht="12.75">
      <c r="A49" s="74" t="s">
        <v>208</v>
      </c>
      <c r="C49" s="172">
        <f>C37+SUM(C43:C48)</f>
        <v>0</v>
      </c>
      <c r="D49" s="149">
        <f>D37+SUM(D43:D48)</f>
        <v>0</v>
      </c>
      <c r="E49" s="173">
        <f t="shared" si="1"/>
        <v>0</v>
      </c>
    </row>
    <row r="50" spans="1:5" ht="3.75" customHeight="1">
      <c r="A50"/>
      <c r="C50"/>
      <c r="D50"/>
      <c r="E50"/>
    </row>
    <row r="51" spans="1:5" ht="12.75">
      <c r="A51" s="123" t="s">
        <v>209</v>
      </c>
      <c r="C51" s="131"/>
      <c r="D51" s="132"/>
      <c r="E51" s="133"/>
    </row>
    <row r="52" spans="1:5" ht="12.75">
      <c r="A52" s="51" t="s">
        <v>172</v>
      </c>
      <c r="C52" s="282"/>
      <c r="D52" s="282"/>
      <c r="E52" s="177"/>
    </row>
    <row r="53" spans="1:5" ht="12.75">
      <c r="A53" s="51" t="s">
        <v>173</v>
      </c>
      <c r="C53" s="282"/>
      <c r="D53" s="282"/>
      <c r="E53" s="178"/>
    </row>
    <row r="54" spans="1:5" ht="12.75">
      <c r="A54" s="51" t="s">
        <v>174</v>
      </c>
      <c r="C54" s="282"/>
      <c r="D54" s="282"/>
      <c r="E54" s="179"/>
    </row>
    <row r="55" spans="1:5" ht="3.75" customHeight="1">
      <c r="A55"/>
      <c r="C55"/>
      <c r="D55"/>
      <c r="E55"/>
    </row>
    <row r="56" spans="1:5" ht="12.75">
      <c r="A56" s="180" t="s">
        <v>175</v>
      </c>
      <c r="C56" s="181"/>
      <c r="D56" s="182"/>
      <c r="E56" s="183"/>
    </row>
    <row r="57" spans="1:5" ht="12.75">
      <c r="A57" s="74" t="s">
        <v>210</v>
      </c>
      <c r="C57" s="172">
        <f>C49-C34-C52-C53+C54</f>
        <v>0</v>
      </c>
      <c r="D57" s="149">
        <f>D49-D34+C52+C53-C54</f>
        <v>0</v>
      </c>
      <c r="E57" s="173">
        <f>SUM(C57:D57)</f>
        <v>0</v>
      </c>
    </row>
    <row r="58" spans="1:5" ht="12.75">
      <c r="A58" s="114"/>
      <c r="C58"/>
      <c r="D58"/>
      <c r="E58"/>
    </row>
    <row r="59" spans="1:5" ht="12.75">
      <c r="A59" s="114" t="s">
        <v>46</v>
      </c>
      <c r="C59"/>
      <c r="D59"/>
      <c r="E59"/>
    </row>
    <row r="60" spans="1:5" ht="13.5" customHeight="1">
      <c r="A60" s="312" t="s">
        <v>211</v>
      </c>
      <c r="B60" s="312"/>
      <c r="C60" s="312"/>
      <c r="D60" s="312"/>
      <c r="E60" s="312"/>
    </row>
    <row r="61" spans="1:5" ht="13.5" customHeight="1">
      <c r="A61" s="308" t="s">
        <v>212</v>
      </c>
      <c r="B61" s="308"/>
      <c r="C61" s="308"/>
      <c r="D61" s="308"/>
      <c r="E61" s="308"/>
    </row>
    <row r="62" spans="1:5" ht="13.5" customHeight="1">
      <c r="A62" s="308" t="s">
        <v>276</v>
      </c>
      <c r="B62" s="308"/>
      <c r="C62" s="308"/>
      <c r="D62" s="308"/>
      <c r="E62" s="308"/>
    </row>
    <row r="63" spans="1:5" ht="13.5" customHeight="1">
      <c r="A63" s="308" t="s">
        <v>277</v>
      </c>
      <c r="B63" s="308"/>
      <c r="C63" s="308"/>
      <c r="D63" s="308"/>
      <c r="E63" s="308"/>
    </row>
    <row r="64" spans="1:5" ht="13.5" customHeight="1">
      <c r="A64" s="308" t="s">
        <v>213</v>
      </c>
      <c r="B64" s="308"/>
      <c r="C64" s="308"/>
      <c r="D64" s="308"/>
      <c r="E64" s="308"/>
    </row>
    <row r="65" spans="1:5" ht="25.5" customHeight="1">
      <c r="A65" s="308" t="s">
        <v>214</v>
      </c>
      <c r="B65" s="308"/>
      <c r="C65" s="308"/>
      <c r="D65" s="308"/>
      <c r="E65" s="308"/>
    </row>
    <row r="66" spans="1:5" ht="13.5" customHeight="1">
      <c r="A66" s="308" t="s">
        <v>215</v>
      </c>
      <c r="B66" s="308"/>
      <c r="C66" s="308"/>
      <c r="D66" s="308"/>
      <c r="E66" s="308"/>
    </row>
    <row r="67" spans="1:5" ht="13.5" customHeight="1">
      <c r="A67" s="308" t="s">
        <v>216</v>
      </c>
      <c r="B67" s="308"/>
      <c r="C67" s="308"/>
      <c r="D67" s="308"/>
      <c r="E67" s="308"/>
    </row>
    <row r="68" spans="1:5" ht="12.75" customHeight="1">
      <c r="A68" s="308" t="s">
        <v>278</v>
      </c>
      <c r="B68" s="308"/>
      <c r="C68" s="308"/>
      <c r="D68" s="308"/>
      <c r="E68" s="308"/>
    </row>
    <row r="69" spans="1:5" ht="12.75" customHeight="1">
      <c r="A69" s="308" t="s">
        <v>217</v>
      </c>
      <c r="B69" s="308"/>
      <c r="C69" s="308"/>
      <c r="D69" s="308"/>
      <c r="E69" s="308"/>
    </row>
    <row r="70" spans="1:5" ht="12.75" customHeight="1">
      <c r="A70" s="308" t="s">
        <v>218</v>
      </c>
      <c r="B70" s="308"/>
      <c r="C70" s="308"/>
      <c r="D70" s="308"/>
      <c r="E70" s="308"/>
    </row>
    <row r="71" spans="1:5" ht="12.75" customHeight="1">
      <c r="A71" s="308" t="s">
        <v>219</v>
      </c>
      <c r="B71" s="308"/>
      <c r="C71" s="308"/>
      <c r="D71" s="308"/>
      <c r="E71" s="308"/>
    </row>
    <row r="72" spans="1:5" ht="23.25" customHeight="1">
      <c r="A72" s="308" t="s">
        <v>220</v>
      </c>
      <c r="B72" s="308"/>
      <c r="C72" s="308"/>
      <c r="D72" s="308"/>
      <c r="E72" s="308"/>
    </row>
    <row r="73" spans="1:5" ht="12.75" customHeight="1">
      <c r="A73" s="308" t="s">
        <v>221</v>
      </c>
      <c r="B73" s="308"/>
      <c r="C73" s="308"/>
      <c r="D73" s="308"/>
      <c r="E73" s="308"/>
    </row>
    <row r="74" spans="1:5" ht="12.75" customHeight="1">
      <c r="A74" s="308" t="s">
        <v>222</v>
      </c>
      <c r="B74" s="308"/>
      <c r="C74" s="308"/>
      <c r="D74" s="308"/>
      <c r="E74" s="308"/>
    </row>
    <row r="75" spans="1:5" ht="12.75">
      <c r="A75"/>
      <c r="C75"/>
      <c r="D75"/>
      <c r="E75"/>
    </row>
    <row r="76" spans="1:5" ht="12.75">
      <c r="A76" s="184" t="s">
        <v>183</v>
      </c>
      <c r="B76" s="185"/>
      <c r="C76" s="186"/>
      <c r="D76" s="186"/>
      <c r="E76" s="186"/>
    </row>
    <row r="77" spans="1:5" ht="12.75">
      <c r="A77" s="313"/>
      <c r="B77" s="313"/>
      <c r="C77" s="313"/>
      <c r="D77" s="313"/>
      <c r="E77" s="313"/>
    </row>
    <row r="78" spans="1:5" ht="12.75">
      <c r="A78" s="313"/>
      <c r="B78" s="313"/>
      <c r="C78" s="313"/>
      <c r="D78" s="313"/>
      <c r="E78" s="313"/>
    </row>
    <row r="79" spans="1:5" ht="12.75">
      <c r="A79" s="313"/>
      <c r="B79" s="313"/>
      <c r="C79" s="313"/>
      <c r="D79" s="313"/>
      <c r="E79" s="313"/>
    </row>
    <row r="80" spans="1:5" ht="12.75">
      <c r="A80" s="313"/>
      <c r="B80" s="313"/>
      <c r="C80" s="313"/>
      <c r="D80" s="313"/>
      <c r="E80" s="313"/>
    </row>
    <row r="81" spans="1:5" ht="12.75">
      <c r="A81" s="313"/>
      <c r="B81" s="313"/>
      <c r="C81" s="313"/>
      <c r="D81" s="313"/>
      <c r="E81" s="313"/>
    </row>
    <row r="82" spans="1:5" ht="12.75">
      <c r="A82" s="313"/>
      <c r="B82" s="313"/>
      <c r="C82" s="313"/>
      <c r="D82" s="313"/>
      <c r="E82" s="313"/>
    </row>
  </sheetData>
  <sheetProtection selectLockedCells="1" selectUnlockedCells="1"/>
  <mergeCells count="21">
    <mergeCell ref="A77:E82"/>
    <mergeCell ref="A71:E71"/>
    <mergeCell ref="A72:E72"/>
    <mergeCell ref="A73:E73"/>
    <mergeCell ref="A74:E74"/>
    <mergeCell ref="A67:E67"/>
    <mergeCell ref="A68:E68"/>
    <mergeCell ref="A69:E69"/>
    <mergeCell ref="A70:E70"/>
    <mergeCell ref="A65:E65"/>
    <mergeCell ref="A66:E66"/>
    <mergeCell ref="C54:D54"/>
    <mergeCell ref="A60:E60"/>
    <mergeCell ref="A61:E61"/>
    <mergeCell ref="A62:E62"/>
    <mergeCell ref="A63:E63"/>
    <mergeCell ref="A64:E64"/>
    <mergeCell ref="A1:E1"/>
    <mergeCell ref="C3:E3"/>
    <mergeCell ref="C52:D52"/>
    <mergeCell ref="C53:D53"/>
  </mergeCells>
  <printOptions/>
  <pageMargins left="0.7083333333333334" right="0.7083333333333334" top="0.39375" bottom="0.3541666666666667"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57"/>
    <pageSetUpPr fitToPage="1"/>
  </sheetPr>
  <dimension ref="A1:IV84"/>
  <sheetViews>
    <sheetView tabSelected="1" zoomScalePageLayoutView="0" workbookViewId="0" topLeftCell="A1">
      <selection activeCell="L75" sqref="L75"/>
    </sheetView>
  </sheetViews>
  <sheetFormatPr defaultColWidth="9.57421875" defaultRowHeight="12.75"/>
  <cols>
    <col min="1" max="1" width="82.140625" style="1" customWidth="1"/>
    <col min="2" max="2" width="0.85546875" style="0" customWidth="1"/>
    <col min="3" max="5" width="12.28125" style="1" customWidth="1"/>
    <col min="6" max="6" width="0.85546875" style="1" customWidth="1"/>
    <col min="7" max="7" width="12.57421875" style="1" customWidth="1"/>
    <col min="8" max="8" width="12.7109375" style="1" customWidth="1"/>
    <col min="9" max="9" width="12.28125" style="1" customWidth="1"/>
    <col min="10" max="10" width="0.85546875" style="1" customWidth="1"/>
    <col min="11" max="11" width="13.421875" style="1" customWidth="1"/>
    <col min="12" max="12" width="12.8515625" style="1" customWidth="1"/>
    <col min="13" max="13" width="14.140625" style="1" customWidth="1"/>
    <col min="14" max="16384" width="9.57421875" style="1" customWidth="1"/>
  </cols>
  <sheetData>
    <row r="1" spans="1:256" ht="12.75">
      <c r="A1" s="280" t="s">
        <v>223</v>
      </c>
      <c r="B1" s="280"/>
      <c r="C1" s="280"/>
      <c r="D1" s="280"/>
      <c r="E1" s="280"/>
      <c r="F1" s="280"/>
      <c r="G1" s="280"/>
      <c r="H1" s="280"/>
      <c r="I1" s="280"/>
      <c r="J1" s="280"/>
      <c r="K1" s="280"/>
      <c r="L1" s="280"/>
      <c r="M1" s="280"/>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1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c r="C3" s="314" t="s">
        <v>279</v>
      </c>
      <c r="D3" s="314"/>
      <c r="E3" s="314"/>
      <c r="F3"/>
      <c r="G3" s="271"/>
      <c r="H3" s="272" t="s">
        <v>70</v>
      </c>
      <c r="I3" s="273"/>
      <c r="J3"/>
      <c r="K3" s="271"/>
      <c r="L3" s="272" t="s">
        <v>71</v>
      </c>
      <c r="M3" s="27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122" t="s">
        <v>195</v>
      </c>
      <c r="C4" s="122" t="s">
        <v>120</v>
      </c>
      <c r="D4" s="122" t="s">
        <v>123</v>
      </c>
      <c r="E4" s="122" t="s">
        <v>75</v>
      </c>
      <c r="F4"/>
      <c r="G4" s="122" t="s">
        <v>120</v>
      </c>
      <c r="H4" s="122" t="s">
        <v>123</v>
      </c>
      <c r="I4" s="122" t="s">
        <v>75</v>
      </c>
      <c r="J4"/>
      <c r="K4" s="122" t="s">
        <v>120</v>
      </c>
      <c r="L4" s="122" t="s">
        <v>123</v>
      </c>
      <c r="M4" s="122" t="s">
        <v>75</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23" t="s">
        <v>224</v>
      </c>
      <c r="C5" s="124"/>
      <c r="D5" s="125"/>
      <c r="E5" s="126"/>
      <c r="F5"/>
      <c r="G5" s="124"/>
      <c r="H5" s="125"/>
      <c r="I5" s="126"/>
      <c r="J5"/>
      <c r="K5" s="124"/>
      <c r="L5" s="125"/>
      <c r="M5" s="126"/>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52" t="s">
        <v>280</v>
      </c>
      <c r="C6" s="153"/>
      <c r="D6" s="154"/>
      <c r="E6" s="155"/>
      <c r="F6"/>
      <c r="G6" s="153"/>
      <c r="H6" s="154"/>
      <c r="I6" s="155"/>
      <c r="J6"/>
      <c r="K6" s="153"/>
      <c r="L6" s="154"/>
      <c r="M6" s="155"/>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135" t="s">
        <v>77</v>
      </c>
      <c r="C7" s="278">
        <f>SUM(C8:C14)</f>
        <v>0</v>
      </c>
      <c r="D7" s="278">
        <f>SUM(D8:D14)</f>
        <v>0</v>
      </c>
      <c r="E7" s="130">
        <f aca="true" t="shared" si="0" ref="E7:E22">SUM(C7:D7)</f>
        <v>0</v>
      </c>
      <c r="F7"/>
      <c r="G7" s="278">
        <f>SUM(G8:G14)</f>
        <v>0</v>
      </c>
      <c r="H7" s="278">
        <f>SUM(H8:H14)</f>
        <v>0</v>
      </c>
      <c r="I7" s="130">
        <f aca="true" t="shared" si="1" ref="I7:I22">SUM(G7:H7)</f>
        <v>0</v>
      </c>
      <c r="J7"/>
      <c r="K7" s="278">
        <f>SUM(K8:K14)</f>
        <v>0</v>
      </c>
      <c r="L7" s="278">
        <f>SUM(L8:L14)</f>
        <v>0</v>
      </c>
      <c r="M7" s="130">
        <f aca="true" t="shared" si="2" ref="M7:M22">SUM(K7:L7)</f>
        <v>0</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56" t="s">
        <v>141</v>
      </c>
      <c r="C8" s="283"/>
      <c r="D8" s="283"/>
      <c r="E8" s="128">
        <f t="shared" si="0"/>
        <v>0</v>
      </c>
      <c r="F8"/>
      <c r="G8" s="283"/>
      <c r="H8" s="283"/>
      <c r="I8" s="128">
        <f t="shared" si="1"/>
        <v>0</v>
      </c>
      <c r="J8"/>
      <c r="K8" s="283"/>
      <c r="L8" s="283"/>
      <c r="M8" s="128">
        <f t="shared" si="2"/>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56" t="s">
        <v>142</v>
      </c>
      <c r="C9" s="283"/>
      <c r="D9" s="283"/>
      <c r="E9" s="128">
        <f t="shared" si="0"/>
        <v>0</v>
      </c>
      <c r="F9"/>
      <c r="G9" s="283"/>
      <c r="H9" s="283"/>
      <c r="I9" s="128">
        <f t="shared" si="1"/>
        <v>0</v>
      </c>
      <c r="J9"/>
      <c r="K9" s="283"/>
      <c r="L9" s="283"/>
      <c r="M9" s="128">
        <f t="shared" si="2"/>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6" t="s">
        <v>143</v>
      </c>
      <c r="C10" s="283"/>
      <c r="D10" s="283"/>
      <c r="E10" s="128">
        <f t="shared" si="0"/>
        <v>0</v>
      </c>
      <c r="F10"/>
      <c r="G10" s="283"/>
      <c r="H10" s="283"/>
      <c r="I10" s="128">
        <f t="shared" si="1"/>
        <v>0</v>
      </c>
      <c r="J10"/>
      <c r="K10" s="283"/>
      <c r="L10" s="283"/>
      <c r="M10" s="128">
        <f t="shared" si="2"/>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6" t="s">
        <v>144</v>
      </c>
      <c r="C11" s="283"/>
      <c r="D11" s="283"/>
      <c r="E11" s="128">
        <f t="shared" si="0"/>
        <v>0</v>
      </c>
      <c r="F11"/>
      <c r="G11" s="283"/>
      <c r="H11" s="283"/>
      <c r="I11" s="128">
        <f t="shared" si="1"/>
        <v>0</v>
      </c>
      <c r="J11"/>
      <c r="K11" s="283"/>
      <c r="L11" s="283"/>
      <c r="M11" s="128">
        <f t="shared" si="2"/>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6" t="s">
        <v>145</v>
      </c>
      <c r="C12" s="283"/>
      <c r="D12" s="283"/>
      <c r="E12" s="128">
        <f t="shared" si="0"/>
        <v>0</v>
      </c>
      <c r="F12"/>
      <c r="G12" s="283"/>
      <c r="H12" s="283"/>
      <c r="I12" s="128">
        <f t="shared" si="1"/>
        <v>0</v>
      </c>
      <c r="J12"/>
      <c r="K12" s="283"/>
      <c r="L12" s="283"/>
      <c r="M12" s="128">
        <f t="shared" si="2"/>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6" t="s">
        <v>146</v>
      </c>
      <c r="C13" s="283"/>
      <c r="D13" s="283"/>
      <c r="E13" s="128">
        <f t="shared" si="0"/>
        <v>0</v>
      </c>
      <c r="F13"/>
      <c r="G13" s="283"/>
      <c r="H13" s="283"/>
      <c r="I13" s="128">
        <f t="shared" si="1"/>
        <v>0</v>
      </c>
      <c r="J13"/>
      <c r="K13" s="283"/>
      <c r="L13" s="283"/>
      <c r="M13" s="128">
        <f t="shared" si="2"/>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6" t="s">
        <v>147</v>
      </c>
      <c r="C14" s="283"/>
      <c r="D14" s="283"/>
      <c r="E14" s="128">
        <f t="shared" si="0"/>
        <v>0</v>
      </c>
      <c r="F14"/>
      <c r="G14" s="283"/>
      <c r="H14" s="283"/>
      <c r="I14" s="128">
        <f t="shared" si="1"/>
        <v>0</v>
      </c>
      <c r="J14"/>
      <c r="K14" s="283"/>
      <c r="L14" s="283"/>
      <c r="M14" s="128">
        <f t="shared" si="2"/>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35" t="s">
        <v>78</v>
      </c>
      <c r="C15" s="278">
        <f>SUM(C16:C21)</f>
        <v>0</v>
      </c>
      <c r="D15" s="278">
        <f>SUM(D16:D21)</f>
        <v>0</v>
      </c>
      <c r="E15" s="130">
        <f t="shared" si="0"/>
        <v>0</v>
      </c>
      <c r="F15"/>
      <c r="G15" s="278">
        <f>SUM(G16:G21)</f>
        <v>0</v>
      </c>
      <c r="H15" s="278">
        <f>SUM(H16:H21)</f>
        <v>0</v>
      </c>
      <c r="I15" s="130">
        <f t="shared" si="1"/>
        <v>0</v>
      </c>
      <c r="J15"/>
      <c r="K15" s="278">
        <f>SUM(K16:K21)</f>
        <v>0</v>
      </c>
      <c r="L15" s="278">
        <f>SUM(L16:L21)</f>
        <v>0</v>
      </c>
      <c r="M15" s="130">
        <f t="shared" si="2"/>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56" t="s">
        <v>142</v>
      </c>
      <c r="C16" s="283"/>
      <c r="D16" s="283"/>
      <c r="E16" s="128">
        <f t="shared" si="0"/>
        <v>0</v>
      </c>
      <c r="F16"/>
      <c r="G16" s="283"/>
      <c r="H16" s="283"/>
      <c r="I16" s="128">
        <f t="shared" si="1"/>
        <v>0</v>
      </c>
      <c r="J16"/>
      <c r="K16" s="283"/>
      <c r="L16" s="283"/>
      <c r="M16" s="128">
        <f t="shared" si="2"/>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6" t="s">
        <v>143</v>
      </c>
      <c r="C17" s="283"/>
      <c r="D17" s="283"/>
      <c r="E17" s="128">
        <f t="shared" si="0"/>
        <v>0</v>
      </c>
      <c r="F17"/>
      <c r="G17" s="283"/>
      <c r="H17" s="283"/>
      <c r="I17" s="128">
        <f t="shared" si="1"/>
        <v>0</v>
      </c>
      <c r="J17"/>
      <c r="K17" s="283"/>
      <c r="L17" s="283"/>
      <c r="M17" s="128">
        <f t="shared" si="2"/>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6" t="s">
        <v>144</v>
      </c>
      <c r="C18" s="283"/>
      <c r="D18" s="283"/>
      <c r="E18" s="128">
        <f t="shared" si="0"/>
        <v>0</v>
      </c>
      <c r="F18"/>
      <c r="G18" s="283"/>
      <c r="H18" s="283"/>
      <c r="I18" s="128">
        <f t="shared" si="1"/>
        <v>0</v>
      </c>
      <c r="J18"/>
      <c r="K18" s="283"/>
      <c r="L18" s="283"/>
      <c r="M18" s="128">
        <f t="shared" si="2"/>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6" t="s">
        <v>145</v>
      </c>
      <c r="C19" s="283"/>
      <c r="D19" s="283"/>
      <c r="E19" s="128">
        <f t="shared" si="0"/>
        <v>0</v>
      </c>
      <c r="F19"/>
      <c r="G19" s="283"/>
      <c r="H19" s="283"/>
      <c r="I19" s="128">
        <f t="shared" si="1"/>
        <v>0</v>
      </c>
      <c r="J19"/>
      <c r="K19" s="283"/>
      <c r="L19" s="283"/>
      <c r="M19" s="128">
        <f t="shared" si="2"/>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6" t="s">
        <v>146</v>
      </c>
      <c r="C20" s="283"/>
      <c r="D20" s="283"/>
      <c r="E20" s="128">
        <f t="shared" si="0"/>
        <v>0</v>
      </c>
      <c r="F20"/>
      <c r="G20" s="283"/>
      <c r="H20" s="283"/>
      <c r="I20" s="128">
        <f t="shared" si="1"/>
        <v>0</v>
      </c>
      <c r="J20"/>
      <c r="K20" s="283"/>
      <c r="L20" s="283"/>
      <c r="M20" s="128">
        <f t="shared" si="2"/>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6" t="s">
        <v>148</v>
      </c>
      <c r="C21" s="283"/>
      <c r="D21" s="283"/>
      <c r="E21" s="128">
        <f t="shared" si="0"/>
        <v>0</v>
      </c>
      <c r="F21"/>
      <c r="G21" s="283"/>
      <c r="H21" s="283"/>
      <c r="I21" s="128">
        <f t="shared" si="1"/>
        <v>0</v>
      </c>
      <c r="J21"/>
      <c r="K21" s="283"/>
      <c r="L21" s="283"/>
      <c r="M21" s="128">
        <f t="shared" si="2"/>
        <v>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29" t="s">
        <v>81</v>
      </c>
      <c r="C22" s="284">
        <f>SUM(C7,C15)</f>
        <v>0</v>
      </c>
      <c r="D22" s="284">
        <f>SUM(D7,D15)</f>
        <v>0</v>
      </c>
      <c r="E22" s="130">
        <f t="shared" si="0"/>
        <v>0</v>
      </c>
      <c r="F22"/>
      <c r="G22" s="284">
        <f>SUM(G7,G15)</f>
        <v>0</v>
      </c>
      <c r="H22" s="284">
        <f>SUM(H7,H15)</f>
        <v>0</v>
      </c>
      <c r="I22" s="130">
        <f t="shared" si="1"/>
        <v>0</v>
      </c>
      <c r="J22"/>
      <c r="K22" s="284">
        <f>SUM(K7,K15)</f>
        <v>0</v>
      </c>
      <c r="L22" s="284">
        <f>SUM(L7,L15)</f>
        <v>0</v>
      </c>
      <c r="M22" s="130">
        <f t="shared" si="2"/>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52" t="s">
        <v>149</v>
      </c>
      <c r="C23" s="157"/>
      <c r="D23" s="158"/>
      <c r="E23" s="159"/>
      <c r="F23"/>
      <c r="G23" s="157"/>
      <c r="H23" s="158"/>
      <c r="I23" s="159"/>
      <c r="J23"/>
      <c r="K23" s="157"/>
      <c r="L23" s="158"/>
      <c r="M23" s="159"/>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51" t="s">
        <v>282</v>
      </c>
      <c r="C24" s="127"/>
      <c r="D24" s="127"/>
      <c r="E24" s="128">
        <f>SUM(C24:D24)</f>
        <v>0</v>
      </c>
      <c r="F24"/>
      <c r="G24" s="127"/>
      <c r="H24" s="127"/>
      <c r="I24" s="128">
        <f>SUM(G24:H24)</f>
        <v>0</v>
      </c>
      <c r="J24"/>
      <c r="K24" s="127"/>
      <c r="L24" s="127"/>
      <c r="M24" s="128">
        <f>SUM(K24:L24)</f>
        <v>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35" t="s">
        <v>283</v>
      </c>
      <c r="C25" s="160"/>
      <c r="D25" s="161"/>
      <c r="E25" s="162"/>
      <c r="F25"/>
      <c r="G25" s="160"/>
      <c r="H25" s="161"/>
      <c r="I25" s="162"/>
      <c r="J25"/>
      <c r="K25" s="160"/>
      <c r="L25" s="161"/>
      <c r="M25" s="16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63" t="s">
        <v>152</v>
      </c>
      <c r="C26" s="164"/>
      <c r="D26" s="165"/>
      <c r="E26" s="166"/>
      <c r="F26"/>
      <c r="G26" s="164"/>
      <c r="H26" s="165"/>
      <c r="I26" s="166"/>
      <c r="J26"/>
      <c r="K26" s="164"/>
      <c r="L26" s="165"/>
      <c r="M26" s="16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63" t="s">
        <v>153</v>
      </c>
      <c r="C27" s="165"/>
      <c r="D27" s="164"/>
      <c r="E27" s="167"/>
      <c r="F27"/>
      <c r="G27" s="165"/>
      <c r="H27" s="164"/>
      <c r="I27" s="167"/>
      <c r="J27"/>
      <c r="K27" s="165"/>
      <c r="L27" s="164"/>
      <c r="M27" s="16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63" t="s">
        <v>154</v>
      </c>
      <c r="C28" s="164"/>
      <c r="D28" s="164"/>
      <c r="E28" s="167"/>
      <c r="F28"/>
      <c r="G28" s="164"/>
      <c r="H28" s="164"/>
      <c r="I28" s="167"/>
      <c r="J28"/>
      <c r="K28" s="164"/>
      <c r="L28" s="164"/>
      <c r="M28" s="167"/>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35" t="s">
        <v>155</v>
      </c>
      <c r="C29" s="128">
        <f>SUM(C25:C28)</f>
        <v>0</v>
      </c>
      <c r="D29" s="128">
        <f>SUM(D25:D28)</f>
        <v>0</v>
      </c>
      <c r="E29" s="128">
        <f>SUM(C29:D29)</f>
        <v>0</v>
      </c>
      <c r="F29"/>
      <c r="G29" s="128">
        <f>SUM(G25:G28)</f>
        <v>0</v>
      </c>
      <c r="H29" s="128">
        <f>SUM(H25:H28)</f>
        <v>0</v>
      </c>
      <c r="I29" s="128">
        <f>SUM(G29:H29)</f>
        <v>0</v>
      </c>
      <c r="J29"/>
      <c r="K29" s="128">
        <f>SUM(K25:K28)</f>
        <v>0</v>
      </c>
      <c r="L29" s="128">
        <f>SUM(L25:L28)</f>
        <v>0</v>
      </c>
      <c r="M29" s="128">
        <f>SUM(K29:L29)</f>
        <v>0</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35" t="s">
        <v>284</v>
      </c>
      <c r="C30" s="127"/>
      <c r="D30" s="127"/>
      <c r="E30" s="128">
        <f>SUM(C30:D30)</f>
        <v>0</v>
      </c>
      <c r="F30"/>
      <c r="G30" s="127"/>
      <c r="H30" s="127"/>
      <c r="I30" s="128">
        <f>SUM(G30:H30)</f>
        <v>0</v>
      </c>
      <c r="J30"/>
      <c r="K30" s="127"/>
      <c r="L30" s="127"/>
      <c r="M30" s="128">
        <f>SUM(K30:L30)</f>
        <v>0</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68" t="s">
        <v>285</v>
      </c>
      <c r="C31" s="164"/>
      <c r="D31" s="164"/>
      <c r="E31" s="128"/>
      <c r="F31"/>
      <c r="G31" s="164"/>
      <c r="H31" s="164"/>
      <c r="I31" s="128">
        <f>SUM(G31:H31)</f>
        <v>0</v>
      </c>
      <c r="J31"/>
      <c r="K31" s="164"/>
      <c r="L31" s="164"/>
      <c r="M31" s="128">
        <f>SUM(K31:L31)</f>
        <v>0</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68" t="s">
        <v>286</v>
      </c>
      <c r="C32" s="164"/>
      <c r="D32" s="164"/>
      <c r="E32" s="128"/>
      <c r="F32"/>
      <c r="G32" s="164"/>
      <c r="H32" s="164"/>
      <c r="I32" s="128">
        <f>SUM(G32:H32)</f>
        <v>0</v>
      </c>
      <c r="J32"/>
      <c r="K32" s="164"/>
      <c r="L32" s="164"/>
      <c r="M32" s="128">
        <f>SUM(K32:L32)</f>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thickBot="1">
      <c r="A33" s="169" t="s">
        <v>81</v>
      </c>
      <c r="C33" s="170">
        <f>C24+C29+C30+C31+C32</f>
        <v>0</v>
      </c>
      <c r="D33" s="170">
        <f>D24+D29+D30+D31+D32</f>
        <v>0</v>
      </c>
      <c r="E33" s="128">
        <f>SUM(C33:D33)</f>
        <v>0</v>
      </c>
      <c r="F33"/>
      <c r="G33" s="170">
        <f>G24+G29+G30+G31+G32</f>
        <v>0</v>
      </c>
      <c r="H33" s="170">
        <f>H24+H29+H30+H31+H32</f>
        <v>0</v>
      </c>
      <c r="I33" s="128">
        <f>SUM(G33:H33)</f>
        <v>0</v>
      </c>
      <c r="J33"/>
      <c r="K33" s="170">
        <f>K24+K29+K30+K31+K32</f>
        <v>0</v>
      </c>
      <c r="L33" s="170">
        <f>L24+L29+L30+L31+L32</f>
        <v>0</v>
      </c>
      <c r="M33" s="128">
        <f>SUM(K33:L33)</f>
        <v>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thickBot="1">
      <c r="A34" s="171" t="s">
        <v>225</v>
      </c>
      <c r="C34" s="172">
        <f>C33+C22</f>
        <v>0</v>
      </c>
      <c r="D34" s="149">
        <f>D33+D22</f>
        <v>0</v>
      </c>
      <c r="E34" s="173">
        <f>E22+E33</f>
        <v>0</v>
      </c>
      <c r="F34"/>
      <c r="G34" s="172">
        <f>G22+G33+G16</f>
        <v>0</v>
      </c>
      <c r="H34" s="149">
        <f>H22+H33+H16</f>
        <v>0</v>
      </c>
      <c r="I34" s="173">
        <f>I16+I33</f>
        <v>0</v>
      </c>
      <c r="J34"/>
      <c r="K34" s="172">
        <f>K22+K33+K16</f>
        <v>0</v>
      </c>
      <c r="L34" s="149">
        <f>L22+L33+L16</f>
        <v>0</v>
      </c>
      <c r="M34" s="173">
        <f>M16+M33</f>
        <v>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75" customHeight="1">
      <c r="A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23" t="s">
        <v>324</v>
      </c>
      <c r="C36" s="131"/>
      <c r="D36" s="132"/>
      <c r="E36" s="133"/>
      <c r="F36"/>
      <c r="G36" s="131"/>
      <c r="H36" s="132"/>
      <c r="I36" s="133"/>
      <c r="J36"/>
      <c r="K36" s="131"/>
      <c r="L36" s="132"/>
      <c r="M36" s="13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51" t="s">
        <v>160</v>
      </c>
      <c r="C37" s="127"/>
      <c r="D37" s="127"/>
      <c r="E37" s="128"/>
      <c r="F37"/>
      <c r="G37" s="127"/>
      <c r="H37" s="127"/>
      <c r="I37" s="128"/>
      <c r="J37"/>
      <c r="K37" s="127"/>
      <c r="L37" s="127"/>
      <c r="M37" s="128"/>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35" t="s">
        <v>309</v>
      </c>
      <c r="C38" s="160"/>
      <c r="D38" s="161"/>
      <c r="E38" s="162"/>
      <c r="F38"/>
      <c r="G38" s="160"/>
      <c r="H38" s="161"/>
      <c r="I38" s="162"/>
      <c r="J38"/>
      <c r="K38" s="160"/>
      <c r="L38" s="161"/>
      <c r="M38" s="16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3" s="174" customFormat="1" ht="12.75">
      <c r="A39" s="163" t="s">
        <v>162</v>
      </c>
      <c r="C39" s="127"/>
      <c r="D39" s="165"/>
      <c r="E39" s="166"/>
      <c r="G39" s="127"/>
      <c r="H39" s="165"/>
      <c r="I39" s="166"/>
      <c r="K39" s="127"/>
      <c r="L39" s="165"/>
      <c r="M39" s="166"/>
    </row>
    <row r="40" spans="1:13" ht="12.75">
      <c r="A40" s="163" t="s">
        <v>163</v>
      </c>
      <c r="B40" s="174"/>
      <c r="C40" s="127"/>
      <c r="D40" s="175"/>
      <c r="E40" s="176"/>
      <c r="G40" s="127"/>
      <c r="H40" s="175"/>
      <c r="I40" s="176"/>
      <c r="K40" s="127"/>
      <c r="L40" s="175"/>
      <c r="M40" s="176"/>
    </row>
    <row r="41" spans="1:13" ht="12.75">
      <c r="A41" s="163" t="s">
        <v>164</v>
      </c>
      <c r="B41" s="174"/>
      <c r="C41" s="127"/>
      <c r="D41" s="175"/>
      <c r="E41" s="176"/>
      <c r="G41" s="127"/>
      <c r="H41" s="175"/>
      <c r="I41" s="176"/>
      <c r="K41" s="127"/>
      <c r="L41" s="175"/>
      <c r="M41" s="176"/>
    </row>
    <row r="42" spans="1:13" ht="12.75">
      <c r="A42" s="163" t="s">
        <v>153</v>
      </c>
      <c r="B42" s="174"/>
      <c r="C42" s="165"/>
      <c r="D42" s="164"/>
      <c r="E42" s="167"/>
      <c r="G42" s="165"/>
      <c r="H42" s="164"/>
      <c r="I42" s="167"/>
      <c r="K42" s="165"/>
      <c r="L42" s="164"/>
      <c r="M42" s="167"/>
    </row>
    <row r="43" spans="1:13" ht="12.75">
      <c r="A43" s="135" t="s">
        <v>165</v>
      </c>
      <c r="C43" s="128">
        <f>SUM(C39:C42)</f>
        <v>0</v>
      </c>
      <c r="D43" s="128">
        <f>SUM(D39:D42)</f>
        <v>0</v>
      </c>
      <c r="E43" s="128">
        <f aca="true" t="shared" si="3" ref="E43:E49">SUM(C43:D43)</f>
        <v>0</v>
      </c>
      <c r="G43" s="128">
        <f>SUM(G39:G42)</f>
        <v>0</v>
      </c>
      <c r="H43" s="128">
        <f>SUM(H39:H42)</f>
        <v>0</v>
      </c>
      <c r="I43" s="128">
        <f aca="true" t="shared" si="4" ref="I43:I49">SUM(G43:H43)</f>
        <v>0</v>
      </c>
      <c r="K43" s="128">
        <f>SUM(K39:K42)</f>
        <v>0</v>
      </c>
      <c r="L43" s="128">
        <f>SUM(L39:L42)</f>
        <v>0</v>
      </c>
      <c r="M43" s="128">
        <f aca="true" t="shared" si="5" ref="M43:M49">SUM(K43:L43)</f>
        <v>0</v>
      </c>
    </row>
    <row r="44" spans="1:13" ht="12.75">
      <c r="A44" s="51" t="s">
        <v>310</v>
      </c>
      <c r="C44" s="127"/>
      <c r="D44" s="127"/>
      <c r="E44" s="128">
        <f t="shared" si="3"/>
        <v>0</v>
      </c>
      <c r="G44" s="127"/>
      <c r="H44" s="127"/>
      <c r="I44" s="128">
        <f t="shared" si="4"/>
        <v>0</v>
      </c>
      <c r="K44" s="127"/>
      <c r="L44" s="127"/>
      <c r="M44" s="128">
        <f t="shared" si="5"/>
        <v>0</v>
      </c>
    </row>
    <row r="45" spans="1:13" ht="12.75">
      <c r="A45" s="51" t="s">
        <v>289</v>
      </c>
      <c r="C45" s="127"/>
      <c r="D45" s="127"/>
      <c r="E45" s="128">
        <f t="shared" si="3"/>
        <v>0</v>
      </c>
      <c r="G45" s="127"/>
      <c r="H45" s="127"/>
      <c r="I45" s="128">
        <f t="shared" si="4"/>
        <v>0</v>
      </c>
      <c r="K45" s="127"/>
      <c r="L45" s="127"/>
      <c r="M45" s="128">
        <f t="shared" si="5"/>
        <v>0</v>
      </c>
    </row>
    <row r="46" spans="1:13" ht="12.75">
      <c r="A46" s="168" t="s">
        <v>290</v>
      </c>
      <c r="C46" s="127"/>
      <c r="D46" s="127"/>
      <c r="E46" s="128">
        <f t="shared" si="3"/>
        <v>0</v>
      </c>
      <c r="G46" s="127"/>
      <c r="H46" s="127"/>
      <c r="I46" s="128">
        <f t="shared" si="4"/>
        <v>0</v>
      </c>
      <c r="K46" s="127"/>
      <c r="L46" s="127"/>
      <c r="M46" s="128">
        <f t="shared" si="5"/>
        <v>0</v>
      </c>
    </row>
    <row r="47" spans="1:13" ht="12.75">
      <c r="A47" s="168" t="s">
        <v>291</v>
      </c>
      <c r="C47" s="127"/>
      <c r="D47" s="127"/>
      <c r="E47" s="128">
        <f t="shared" si="3"/>
        <v>0</v>
      </c>
      <c r="G47" s="127"/>
      <c r="H47" s="127"/>
      <c r="I47" s="128">
        <f t="shared" si="4"/>
        <v>0</v>
      </c>
      <c r="K47" s="127"/>
      <c r="L47" s="127"/>
      <c r="M47" s="128">
        <f t="shared" si="5"/>
        <v>0</v>
      </c>
    </row>
    <row r="48" spans="1:13" ht="13.5" thickBot="1">
      <c r="A48" s="168" t="s">
        <v>292</v>
      </c>
      <c r="C48" s="127"/>
      <c r="D48" s="127"/>
      <c r="E48" s="128">
        <f t="shared" si="3"/>
        <v>0</v>
      </c>
      <c r="G48" s="127"/>
      <c r="H48" s="127"/>
      <c r="I48" s="128">
        <f t="shared" si="4"/>
        <v>0</v>
      </c>
      <c r="K48" s="127"/>
      <c r="L48" s="127"/>
      <c r="M48" s="128">
        <f t="shared" si="5"/>
        <v>0</v>
      </c>
    </row>
    <row r="49" spans="1:13" ht="13.5" thickBot="1">
      <c r="A49" s="74" t="s">
        <v>226</v>
      </c>
      <c r="C49" s="172">
        <f>C37+SUM(C43:C48)</f>
        <v>0</v>
      </c>
      <c r="D49" s="149">
        <f>D37+SUM(D43:D48)</f>
        <v>0</v>
      </c>
      <c r="E49" s="173">
        <f t="shared" si="3"/>
        <v>0</v>
      </c>
      <c r="G49" s="172">
        <f>G37+SUM(G43:G48)</f>
        <v>0</v>
      </c>
      <c r="H49" s="149">
        <f>H37+SUM(H43:H48)</f>
        <v>0</v>
      </c>
      <c r="I49" s="173">
        <f t="shared" si="4"/>
        <v>0</v>
      </c>
      <c r="K49" s="172">
        <f>K37+SUM(K43:K48)</f>
        <v>0</v>
      </c>
      <c r="L49" s="149">
        <f>L37+SUM(L43:L48)</f>
        <v>0</v>
      </c>
      <c r="M49" s="173">
        <f t="shared" si="5"/>
        <v>0</v>
      </c>
    </row>
    <row r="50" spans="1:13" ht="3.75" customHeight="1">
      <c r="A50"/>
      <c r="C50"/>
      <c r="D50"/>
      <c r="E50"/>
      <c r="G50"/>
      <c r="H50"/>
      <c r="I50"/>
      <c r="K50"/>
      <c r="L50"/>
      <c r="M50"/>
    </row>
    <row r="51" spans="1:13" ht="12.75">
      <c r="A51" s="123" t="s">
        <v>325</v>
      </c>
      <c r="C51" s="131"/>
      <c r="D51" s="132"/>
      <c r="E51" s="133"/>
      <c r="G51" s="131"/>
      <c r="H51" s="132"/>
      <c r="I51" s="133"/>
      <c r="K51" s="131"/>
      <c r="L51" s="132"/>
      <c r="M51" s="133"/>
    </row>
    <row r="52" spans="1:13" ht="12.75">
      <c r="A52" s="51" t="s">
        <v>172</v>
      </c>
      <c r="C52" s="282"/>
      <c r="D52" s="282"/>
      <c r="E52" s="177"/>
      <c r="G52" s="127"/>
      <c r="H52" s="127"/>
      <c r="I52" s="177"/>
      <c r="K52" s="127"/>
      <c r="L52" s="127"/>
      <c r="M52" s="177"/>
    </row>
    <row r="53" spans="1:13" ht="12.75">
      <c r="A53" s="51" t="s">
        <v>173</v>
      </c>
      <c r="C53" s="282"/>
      <c r="D53" s="282"/>
      <c r="E53" s="178"/>
      <c r="G53" s="127"/>
      <c r="H53" s="127"/>
      <c r="I53" s="178"/>
      <c r="K53" s="127"/>
      <c r="L53" s="127"/>
      <c r="M53" s="178"/>
    </row>
    <row r="54" spans="1:13" ht="12.75">
      <c r="A54" s="51" t="s">
        <v>174</v>
      </c>
      <c r="C54" s="282"/>
      <c r="D54" s="282"/>
      <c r="E54" s="179"/>
      <c r="G54" s="127"/>
      <c r="H54" s="127"/>
      <c r="I54" s="179"/>
      <c r="K54" s="127"/>
      <c r="L54" s="127"/>
      <c r="M54" s="179"/>
    </row>
    <row r="55" spans="1:13" ht="3.75" customHeight="1">
      <c r="A55"/>
      <c r="C55"/>
      <c r="D55"/>
      <c r="E55"/>
      <c r="G55"/>
      <c r="H55"/>
      <c r="I55"/>
      <c r="K55"/>
      <c r="L55"/>
      <c r="M55"/>
    </row>
    <row r="56" spans="1:13" ht="13.5" thickBot="1">
      <c r="A56" s="180" t="s">
        <v>175</v>
      </c>
      <c r="C56" s="181"/>
      <c r="D56" s="182"/>
      <c r="E56" s="183"/>
      <c r="G56" s="181"/>
      <c r="H56" s="182"/>
      <c r="I56" s="183"/>
      <c r="K56" s="181"/>
      <c r="L56" s="182"/>
      <c r="M56" s="183"/>
    </row>
    <row r="57" spans="1:13" ht="13.5" thickBot="1">
      <c r="A57" s="74" t="s">
        <v>227</v>
      </c>
      <c r="C57" s="172">
        <f>C49-C34-C52-C53+C54</f>
        <v>0</v>
      </c>
      <c r="D57" s="149">
        <f>D49-D34+C52+C53-C54</f>
        <v>0</v>
      </c>
      <c r="E57" s="173">
        <f>SUM(C57:D57)</f>
        <v>0</v>
      </c>
      <c r="G57" s="172">
        <f>G49-G34-G52-G53+G54</f>
        <v>0</v>
      </c>
      <c r="H57" s="149">
        <f>H49-H34+G52+G53-G54</f>
        <v>0</v>
      </c>
      <c r="I57" s="173">
        <f>SUM(G57:H57)</f>
        <v>0</v>
      </c>
      <c r="K57" s="172">
        <f>K49-K34-K52-K53+K54</f>
        <v>0</v>
      </c>
      <c r="L57" s="149">
        <f>L49-L34+K52+K53-K54</f>
        <v>0</v>
      </c>
      <c r="M57" s="173">
        <f>SUM(K57:L57)</f>
        <v>0</v>
      </c>
    </row>
    <row r="58" spans="1:5" ht="12.75">
      <c r="A58" s="114"/>
      <c r="C58"/>
      <c r="D58"/>
      <c r="E58"/>
    </row>
    <row r="59" spans="1:5" ht="12.75">
      <c r="A59" s="114" t="s">
        <v>46</v>
      </c>
      <c r="C59"/>
      <c r="D59"/>
      <c r="E59"/>
    </row>
    <row r="60" spans="1:5" ht="12.75" customHeight="1">
      <c r="A60" s="308" t="s">
        <v>96</v>
      </c>
      <c r="B60" s="308"/>
      <c r="C60" s="308"/>
      <c r="D60" s="308"/>
      <c r="E60" s="308"/>
    </row>
    <row r="61" spans="1:5" ht="12.75" customHeight="1">
      <c r="A61" s="115" t="s">
        <v>97</v>
      </c>
      <c r="B61" s="115"/>
      <c r="C61" s="115"/>
      <c r="D61" s="115"/>
      <c r="E61" s="115"/>
    </row>
    <row r="62" spans="1:5" ht="12.75" customHeight="1">
      <c r="A62" s="115" t="s">
        <v>326</v>
      </c>
      <c r="B62" s="115"/>
      <c r="C62" s="115"/>
      <c r="D62" s="115"/>
      <c r="E62" s="115"/>
    </row>
    <row r="63" spans="1:5" ht="13.5" customHeight="1">
      <c r="A63" s="308" t="s">
        <v>327</v>
      </c>
      <c r="B63" s="308"/>
      <c r="C63" s="308"/>
      <c r="D63" s="308"/>
      <c r="E63" s="308"/>
    </row>
    <row r="64" spans="1:5" ht="13.5" customHeight="1">
      <c r="A64" s="308" t="s">
        <v>328</v>
      </c>
      <c r="B64" s="308"/>
      <c r="C64" s="308"/>
      <c r="D64" s="308"/>
      <c r="E64" s="308"/>
    </row>
    <row r="65" spans="1:5" ht="13.5" customHeight="1">
      <c r="A65" s="308" t="s">
        <v>329</v>
      </c>
      <c r="B65" s="308"/>
      <c r="C65" s="308"/>
      <c r="D65" s="308"/>
      <c r="E65" s="308"/>
    </row>
    <row r="66" spans="1:5" ht="25.5" customHeight="1">
      <c r="A66" s="308" t="s">
        <v>330</v>
      </c>
      <c r="B66" s="308"/>
      <c r="C66" s="308"/>
      <c r="D66" s="308"/>
      <c r="E66" s="308"/>
    </row>
    <row r="67" spans="1:5" ht="25.5" customHeight="1">
      <c r="A67" s="308" t="s">
        <v>331</v>
      </c>
      <c r="B67" s="308"/>
      <c r="C67" s="308"/>
      <c r="D67" s="308"/>
      <c r="E67" s="308"/>
    </row>
    <row r="68" spans="1:5" ht="13.5" customHeight="1">
      <c r="A68" s="308" t="s">
        <v>332</v>
      </c>
      <c r="B68" s="308"/>
      <c r="C68" s="308"/>
      <c r="D68" s="308"/>
      <c r="E68" s="308"/>
    </row>
    <row r="69" spans="1:5" ht="13.5" customHeight="1">
      <c r="A69" s="308" t="s">
        <v>333</v>
      </c>
      <c r="B69" s="308"/>
      <c r="C69" s="308"/>
      <c r="D69" s="308"/>
      <c r="E69" s="308"/>
    </row>
    <row r="70" spans="1:5" ht="13.5" customHeight="1">
      <c r="A70" s="308" t="s">
        <v>334</v>
      </c>
      <c r="B70" s="308"/>
      <c r="C70" s="308"/>
      <c r="D70" s="308"/>
      <c r="E70" s="308"/>
    </row>
    <row r="71" spans="1:5" ht="13.5" customHeight="1">
      <c r="A71" s="308" t="s">
        <v>335</v>
      </c>
      <c r="B71" s="308"/>
      <c r="C71" s="308"/>
      <c r="D71" s="308"/>
      <c r="E71" s="308"/>
    </row>
    <row r="72" spans="1:5" ht="13.5" customHeight="1">
      <c r="A72" s="308" t="s">
        <v>336</v>
      </c>
      <c r="B72" s="308"/>
      <c r="C72" s="308"/>
      <c r="D72" s="308"/>
      <c r="E72" s="308"/>
    </row>
    <row r="73" spans="1:5" ht="13.5" customHeight="1">
      <c r="A73" s="308" t="s">
        <v>337</v>
      </c>
      <c r="B73" s="308"/>
      <c r="C73" s="308"/>
      <c r="D73" s="308"/>
      <c r="E73" s="308"/>
    </row>
    <row r="74" spans="1:5" ht="25.5" customHeight="1">
      <c r="A74" s="308" t="s">
        <v>338</v>
      </c>
      <c r="B74" s="308"/>
      <c r="C74" s="308"/>
      <c r="D74" s="308"/>
      <c r="E74" s="308"/>
    </row>
    <row r="75" spans="1:5" ht="13.5" customHeight="1">
      <c r="A75" s="308" t="s">
        <v>339</v>
      </c>
      <c r="B75" s="308"/>
      <c r="C75" s="308"/>
      <c r="D75" s="308"/>
      <c r="E75" s="308"/>
    </row>
    <row r="76" spans="1:5" ht="13.5" customHeight="1">
      <c r="A76" s="308" t="s">
        <v>340</v>
      </c>
      <c r="B76" s="308"/>
      <c r="C76" s="308"/>
      <c r="D76" s="308"/>
      <c r="E76" s="308"/>
    </row>
    <row r="77" spans="1:5" ht="12.75">
      <c r="A77"/>
      <c r="C77"/>
      <c r="D77"/>
      <c r="E77"/>
    </row>
    <row r="78" spans="1:5" ht="12.75">
      <c r="A78" s="184" t="s">
        <v>183</v>
      </c>
      <c r="B78" s="185"/>
      <c r="C78" s="186"/>
      <c r="D78" s="186"/>
      <c r="E78" s="186"/>
    </row>
    <row r="79" spans="1:5" ht="12.75">
      <c r="A79" s="313"/>
      <c r="B79" s="313"/>
      <c r="C79" s="313"/>
      <c r="D79" s="313"/>
      <c r="E79" s="313"/>
    </row>
    <row r="80" spans="1:5" ht="12.75">
      <c r="A80" s="313"/>
      <c r="B80" s="313"/>
      <c r="C80" s="313"/>
      <c r="D80" s="313"/>
      <c r="E80" s="313"/>
    </row>
    <row r="81" spans="1:5" ht="12.75">
      <c r="A81" s="313"/>
      <c r="B81" s="313"/>
      <c r="C81" s="313"/>
      <c r="D81" s="313"/>
      <c r="E81" s="313"/>
    </row>
    <row r="82" spans="1:5" ht="12.75">
      <c r="A82" s="313"/>
      <c r="B82" s="313"/>
      <c r="C82" s="313"/>
      <c r="D82" s="313"/>
      <c r="E82" s="313"/>
    </row>
    <row r="83" spans="1:5" ht="12.75">
      <c r="A83" s="313"/>
      <c r="B83" s="313"/>
      <c r="C83" s="313"/>
      <c r="D83" s="313"/>
      <c r="E83" s="313"/>
    </row>
    <row r="84" spans="1:5" ht="12.75">
      <c r="A84" s="313"/>
      <c r="B84" s="313"/>
      <c r="C84" s="313"/>
      <c r="D84" s="313"/>
      <c r="E84" s="313"/>
    </row>
  </sheetData>
  <sheetProtection selectLockedCells="1" selectUnlockedCells="1"/>
  <mergeCells count="23">
    <mergeCell ref="F1:J1"/>
    <mergeCell ref="K1:M1"/>
    <mergeCell ref="A79:E84"/>
    <mergeCell ref="A73:E73"/>
    <mergeCell ref="A74:E74"/>
    <mergeCell ref="A75:E75"/>
    <mergeCell ref="A76:E76"/>
    <mergeCell ref="A69:E69"/>
    <mergeCell ref="A70:E70"/>
    <mergeCell ref="A71:E71"/>
    <mergeCell ref="A72:E72"/>
    <mergeCell ref="A67:E67"/>
    <mergeCell ref="A68:E68"/>
    <mergeCell ref="C54:D54"/>
    <mergeCell ref="A60:E60"/>
    <mergeCell ref="A63:E63"/>
    <mergeCell ref="A64:E64"/>
    <mergeCell ref="A65:E65"/>
    <mergeCell ref="A66:E66"/>
    <mergeCell ref="A1:E1"/>
    <mergeCell ref="C3:E3"/>
    <mergeCell ref="C52:D52"/>
    <mergeCell ref="C53:D53"/>
  </mergeCells>
  <printOptions/>
  <pageMargins left="0.7083333333333334" right="0.7083333333333334" top="0.39375" bottom="0.3541666666666667" header="0.5118055555555555" footer="0.5118055555555555"/>
  <pageSetup fitToHeight="1" fitToWidth="1" horizontalDpi="300" verticalDpi="300" orientation="landscape" paperSize="9" scale="50" r:id="rId1"/>
</worksheet>
</file>

<file path=xl/worksheets/sheet9.xml><?xml version="1.0" encoding="utf-8"?>
<worksheet xmlns="http://schemas.openxmlformats.org/spreadsheetml/2006/main" xmlns:r="http://schemas.openxmlformats.org/officeDocument/2006/relationships">
  <sheetPr>
    <tabColor indexed="44"/>
    <pageSetUpPr fitToPage="1"/>
  </sheetPr>
  <dimension ref="A1:IV83"/>
  <sheetViews>
    <sheetView zoomScalePageLayoutView="0" workbookViewId="0" topLeftCell="A31">
      <selection activeCell="A63" sqref="A63"/>
    </sheetView>
  </sheetViews>
  <sheetFormatPr defaultColWidth="9.57421875" defaultRowHeight="12.75"/>
  <cols>
    <col min="1" max="1" width="82.00390625" style="1" customWidth="1"/>
    <col min="2" max="2" width="0.85546875" style="0" customWidth="1"/>
    <col min="3" max="5" width="12.28125" style="1" customWidth="1"/>
    <col min="6" max="6" width="1.1484375" style="1" customWidth="1"/>
    <col min="7" max="9" width="12.28125" style="1" customWidth="1"/>
    <col min="10" max="10" width="0.85546875" style="1" customWidth="1"/>
    <col min="11" max="13" width="12.28125" style="1" customWidth="1"/>
    <col min="14" max="16384" width="9.57421875" style="1" customWidth="1"/>
  </cols>
  <sheetData>
    <row r="1" spans="1:256" ht="12.75">
      <c r="A1" s="270" t="s">
        <v>228</v>
      </c>
      <c r="B1" s="270"/>
      <c r="C1" s="270"/>
      <c r="D1" s="270"/>
      <c r="E1" s="270"/>
      <c r="F1" s="270"/>
      <c r="G1" s="270"/>
      <c r="H1" s="270"/>
      <c r="I1" s="270"/>
      <c r="J1" s="270"/>
      <c r="K1" s="270"/>
      <c r="L1" s="270"/>
      <c r="M1" s="270"/>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75" customHeight="1">
      <c r="A2" s="1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121"/>
      <c r="C3" s="285" t="s">
        <v>67</v>
      </c>
      <c r="D3" s="285"/>
      <c r="E3" s="285"/>
      <c r="F3" s="285"/>
      <c r="G3" s="285"/>
      <c r="H3" s="285"/>
      <c r="I3" s="285"/>
      <c r="J3"/>
      <c r="K3" s="285" t="s">
        <v>68</v>
      </c>
      <c r="L3" s="285"/>
      <c r="M3" s="28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c r="C4" s="315" t="s">
        <v>279</v>
      </c>
      <c r="D4" s="316"/>
      <c r="E4" s="317"/>
      <c r="F4"/>
      <c r="G4" s="271"/>
      <c r="H4" s="272" t="s">
        <v>70</v>
      </c>
      <c r="I4" s="273"/>
      <c r="J4"/>
      <c r="K4" s="271"/>
      <c r="L4" s="272" t="s">
        <v>71</v>
      </c>
      <c r="M4" s="273"/>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75">
      <c r="A5" s="122" t="s">
        <v>195</v>
      </c>
      <c r="C5" s="122" t="s">
        <v>120</v>
      </c>
      <c r="D5" s="122" t="s">
        <v>123</v>
      </c>
      <c r="E5" s="122" t="s">
        <v>75</v>
      </c>
      <c r="F5"/>
      <c r="G5" s="122" t="s">
        <v>120</v>
      </c>
      <c r="H5" s="122" t="s">
        <v>123</v>
      </c>
      <c r="I5" s="122" t="s">
        <v>75</v>
      </c>
      <c r="J5"/>
      <c r="K5" s="122" t="s">
        <v>120</v>
      </c>
      <c r="L5" s="122" t="s">
        <v>123</v>
      </c>
      <c r="M5" s="122" t="s">
        <v>75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123" t="s">
        <v>229</v>
      </c>
      <c r="C6" s="124"/>
      <c r="D6" s="125"/>
      <c r="E6" s="126"/>
      <c r="F6"/>
      <c r="G6" s="124"/>
      <c r="H6" s="125"/>
      <c r="I6" s="126"/>
      <c r="J6"/>
      <c r="K6" s="124"/>
      <c r="L6" s="125"/>
      <c r="M6" s="12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s="152" t="s">
        <v>280</v>
      </c>
      <c r="C7" s="153"/>
      <c r="D7" s="154"/>
      <c r="E7" s="155"/>
      <c r="F7"/>
      <c r="G7" s="153"/>
      <c r="H7" s="154"/>
      <c r="I7" s="155"/>
      <c r="J7"/>
      <c r="K7" s="153"/>
      <c r="L7" s="154"/>
      <c r="M7" s="155"/>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35" t="s">
        <v>77</v>
      </c>
      <c r="C8" s="278">
        <f>SUM(C9:C15)</f>
        <v>0</v>
      </c>
      <c r="D8" s="278">
        <f>SUM(D9:D15)</f>
        <v>0</v>
      </c>
      <c r="E8" s="130">
        <f aca="true" t="shared" si="0" ref="E8:E23">SUM(C8:D8)</f>
        <v>0</v>
      </c>
      <c r="F8"/>
      <c r="G8" s="278">
        <f>SUM(G9:G15)</f>
        <v>0</v>
      </c>
      <c r="H8" s="278">
        <f>SUM(H9:H15)</f>
        <v>0</v>
      </c>
      <c r="I8" s="130">
        <f aca="true" t="shared" si="1" ref="I8:I23">SUM(G8:H8)</f>
        <v>0</v>
      </c>
      <c r="J8"/>
      <c r="K8" s="278">
        <f>SUM(K9:K15)</f>
        <v>0</v>
      </c>
      <c r="L8" s="278">
        <f>SUM(L9:L15)</f>
        <v>0</v>
      </c>
      <c r="M8" s="130">
        <f aca="true" t="shared" si="2" ref="M8:M23">SUM(K8:L8)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56" t="s">
        <v>141</v>
      </c>
      <c r="C9" s="283"/>
      <c r="D9" s="283"/>
      <c r="E9" s="128">
        <f t="shared" si="0"/>
        <v>0</v>
      </c>
      <c r="F9"/>
      <c r="G9" s="283"/>
      <c r="H9" s="283"/>
      <c r="I9" s="128">
        <f t="shared" si="1"/>
        <v>0</v>
      </c>
      <c r="J9"/>
      <c r="K9" s="283"/>
      <c r="L9" s="283"/>
      <c r="M9" s="128">
        <f t="shared" si="2"/>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156" t="s">
        <v>142</v>
      </c>
      <c r="C10" s="283"/>
      <c r="D10" s="283"/>
      <c r="E10" s="128">
        <f t="shared" si="0"/>
        <v>0</v>
      </c>
      <c r="F10"/>
      <c r="G10" s="283"/>
      <c r="H10" s="283"/>
      <c r="I10" s="128">
        <f t="shared" si="1"/>
        <v>0</v>
      </c>
      <c r="J10"/>
      <c r="K10" s="283"/>
      <c r="L10" s="283"/>
      <c r="M10" s="128">
        <f t="shared" si="2"/>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156" t="s">
        <v>143</v>
      </c>
      <c r="C11" s="283"/>
      <c r="D11" s="283"/>
      <c r="E11" s="128">
        <f t="shared" si="0"/>
        <v>0</v>
      </c>
      <c r="F11"/>
      <c r="G11" s="283"/>
      <c r="H11" s="283"/>
      <c r="I11" s="128">
        <f t="shared" si="1"/>
        <v>0</v>
      </c>
      <c r="J11"/>
      <c r="K11" s="283"/>
      <c r="L11" s="283"/>
      <c r="M11" s="128">
        <f t="shared" si="2"/>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56" t="s">
        <v>144</v>
      </c>
      <c r="C12" s="283"/>
      <c r="D12" s="283"/>
      <c r="E12" s="128">
        <f t="shared" si="0"/>
        <v>0</v>
      </c>
      <c r="F12"/>
      <c r="G12" s="283"/>
      <c r="H12" s="283"/>
      <c r="I12" s="128">
        <f t="shared" si="1"/>
        <v>0</v>
      </c>
      <c r="J12"/>
      <c r="K12" s="283"/>
      <c r="L12" s="283"/>
      <c r="M12" s="128">
        <f t="shared" si="2"/>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56" t="s">
        <v>145</v>
      </c>
      <c r="C13" s="283"/>
      <c r="D13" s="283"/>
      <c r="E13" s="128">
        <f t="shared" si="0"/>
        <v>0</v>
      </c>
      <c r="F13"/>
      <c r="G13" s="283"/>
      <c r="H13" s="283"/>
      <c r="I13" s="128">
        <f t="shared" si="1"/>
        <v>0</v>
      </c>
      <c r="J13"/>
      <c r="K13" s="283"/>
      <c r="L13" s="283"/>
      <c r="M13" s="128">
        <f t="shared" si="2"/>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156" t="s">
        <v>146</v>
      </c>
      <c r="C14" s="283"/>
      <c r="D14" s="283"/>
      <c r="E14" s="128">
        <f t="shared" si="0"/>
        <v>0</v>
      </c>
      <c r="F14"/>
      <c r="G14" s="283"/>
      <c r="H14" s="283"/>
      <c r="I14" s="128">
        <f t="shared" si="1"/>
        <v>0</v>
      </c>
      <c r="J14"/>
      <c r="K14" s="283"/>
      <c r="L14" s="283"/>
      <c r="M14" s="128">
        <f t="shared" si="2"/>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156" t="s">
        <v>147</v>
      </c>
      <c r="C15" s="283"/>
      <c r="D15" s="283"/>
      <c r="E15" s="128">
        <f t="shared" si="0"/>
        <v>0</v>
      </c>
      <c r="F15"/>
      <c r="G15" s="283"/>
      <c r="H15" s="283"/>
      <c r="I15" s="128">
        <f t="shared" si="1"/>
        <v>0</v>
      </c>
      <c r="J15"/>
      <c r="K15" s="283"/>
      <c r="L15" s="283"/>
      <c r="M15" s="128">
        <f t="shared" si="2"/>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135" t="s">
        <v>78</v>
      </c>
      <c r="C16" s="278">
        <f>SUM(C17:C22)</f>
        <v>0</v>
      </c>
      <c r="D16" s="278">
        <f>SUM(D17:D22)</f>
        <v>0</v>
      </c>
      <c r="E16" s="130">
        <f t="shared" si="0"/>
        <v>0</v>
      </c>
      <c r="F16"/>
      <c r="G16" s="278">
        <f>SUM(G17:G22)</f>
        <v>0</v>
      </c>
      <c r="H16" s="278">
        <f>SUM(H17:H22)</f>
        <v>0</v>
      </c>
      <c r="I16" s="130">
        <f t="shared" si="1"/>
        <v>0</v>
      </c>
      <c r="J16"/>
      <c r="K16" s="278">
        <f>SUM(K17:K22)</f>
        <v>0</v>
      </c>
      <c r="L16" s="278">
        <f>SUM(L17:L22)</f>
        <v>0</v>
      </c>
      <c r="M16" s="130">
        <f t="shared" si="2"/>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156" t="s">
        <v>142</v>
      </c>
      <c r="C17" s="283"/>
      <c r="D17" s="283"/>
      <c r="E17" s="128">
        <f t="shared" si="0"/>
        <v>0</v>
      </c>
      <c r="F17"/>
      <c r="G17" s="283"/>
      <c r="H17" s="283"/>
      <c r="I17" s="128">
        <f t="shared" si="1"/>
        <v>0</v>
      </c>
      <c r="J17"/>
      <c r="K17" s="283"/>
      <c r="L17" s="283"/>
      <c r="M17" s="128">
        <f t="shared" si="2"/>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156" t="s">
        <v>143</v>
      </c>
      <c r="C18" s="283"/>
      <c r="D18" s="283"/>
      <c r="E18" s="128">
        <f t="shared" si="0"/>
        <v>0</v>
      </c>
      <c r="F18"/>
      <c r="G18" s="283"/>
      <c r="H18" s="283"/>
      <c r="I18" s="128">
        <f t="shared" si="1"/>
        <v>0</v>
      </c>
      <c r="J18"/>
      <c r="K18" s="283"/>
      <c r="L18" s="283"/>
      <c r="M18" s="128">
        <f t="shared" si="2"/>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s="156" t="s">
        <v>144</v>
      </c>
      <c r="C19" s="283"/>
      <c r="D19" s="283"/>
      <c r="E19" s="128">
        <f t="shared" si="0"/>
        <v>0</v>
      </c>
      <c r="F19"/>
      <c r="G19" s="283"/>
      <c r="H19" s="283"/>
      <c r="I19" s="128">
        <f t="shared" si="1"/>
        <v>0</v>
      </c>
      <c r="J19"/>
      <c r="K19" s="283"/>
      <c r="L19" s="283"/>
      <c r="M19" s="128">
        <f t="shared" si="2"/>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56" t="s">
        <v>145</v>
      </c>
      <c r="C20" s="283"/>
      <c r="D20" s="283"/>
      <c r="E20" s="128">
        <f t="shared" si="0"/>
        <v>0</v>
      </c>
      <c r="F20"/>
      <c r="G20" s="283"/>
      <c r="H20" s="283"/>
      <c r="I20" s="128">
        <f t="shared" si="1"/>
        <v>0</v>
      </c>
      <c r="J20"/>
      <c r="K20" s="283"/>
      <c r="L20" s="283"/>
      <c r="M20" s="128">
        <f t="shared" si="2"/>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56" t="s">
        <v>146</v>
      </c>
      <c r="C21" s="283"/>
      <c r="D21" s="283"/>
      <c r="E21" s="128">
        <f t="shared" si="0"/>
        <v>0</v>
      </c>
      <c r="F21"/>
      <c r="G21" s="283"/>
      <c r="H21" s="283"/>
      <c r="I21" s="128">
        <f t="shared" si="1"/>
        <v>0</v>
      </c>
      <c r="J21"/>
      <c r="K21" s="283"/>
      <c r="L21" s="283"/>
      <c r="M21" s="128">
        <f t="shared" si="2"/>
        <v>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s="156" t="s">
        <v>148</v>
      </c>
      <c r="C22" s="283"/>
      <c r="D22" s="283"/>
      <c r="E22" s="128">
        <f t="shared" si="0"/>
        <v>0</v>
      </c>
      <c r="F22"/>
      <c r="G22" s="283"/>
      <c r="H22" s="283"/>
      <c r="I22" s="128">
        <f t="shared" si="1"/>
        <v>0</v>
      </c>
      <c r="J22"/>
      <c r="K22" s="283"/>
      <c r="L22" s="283"/>
      <c r="M22" s="128">
        <f t="shared" si="2"/>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29" t="s">
        <v>81</v>
      </c>
      <c r="C23" s="284">
        <f>SUM(C8,C16)</f>
        <v>0</v>
      </c>
      <c r="D23" s="284">
        <f>SUM(D8,D16)</f>
        <v>0</v>
      </c>
      <c r="E23" s="130">
        <f t="shared" si="0"/>
        <v>0</v>
      </c>
      <c r="F23"/>
      <c r="G23" s="284">
        <f>SUM(G8,G16)</f>
        <v>0</v>
      </c>
      <c r="H23" s="284">
        <f>SUM(H8,H16)</f>
        <v>0</v>
      </c>
      <c r="I23" s="130">
        <f t="shared" si="1"/>
        <v>0</v>
      </c>
      <c r="J23"/>
      <c r="K23" s="284">
        <f>SUM(K8,K16)</f>
        <v>0</v>
      </c>
      <c r="L23" s="284">
        <f>SUM(L8,L16)</f>
        <v>0</v>
      </c>
      <c r="M23" s="130">
        <f t="shared" si="2"/>
        <v>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52" t="s">
        <v>149</v>
      </c>
      <c r="C24" s="157"/>
      <c r="D24" s="158"/>
      <c r="E24" s="159"/>
      <c r="F24"/>
      <c r="G24" s="157"/>
      <c r="H24" s="158"/>
      <c r="I24" s="159"/>
      <c r="J24"/>
      <c r="K24" s="157"/>
      <c r="L24" s="158"/>
      <c r="M24" s="159"/>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51" t="s">
        <v>282</v>
      </c>
      <c r="C25" s="127"/>
      <c r="D25" s="127"/>
      <c r="E25" s="128">
        <f>SUM(C25:D25)</f>
        <v>0</v>
      </c>
      <c r="F25"/>
      <c r="G25" s="127"/>
      <c r="H25" s="127"/>
      <c r="I25" s="128">
        <f>SUM(G25:H25)</f>
        <v>0</v>
      </c>
      <c r="J25"/>
      <c r="K25" s="127"/>
      <c r="L25" s="127"/>
      <c r="M25" s="128">
        <f>SUM(K25:L25)</f>
        <v>0</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135" t="s">
        <v>283</v>
      </c>
      <c r="C26" s="160"/>
      <c r="D26" s="161"/>
      <c r="E26" s="162"/>
      <c r="F26"/>
      <c r="G26" s="160"/>
      <c r="H26" s="161"/>
      <c r="I26" s="162"/>
      <c r="J26"/>
      <c r="K26" s="160"/>
      <c r="L26" s="161"/>
      <c r="M26" s="16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63" t="s">
        <v>152</v>
      </c>
      <c r="C27" s="164"/>
      <c r="D27" s="165"/>
      <c r="E27" s="166"/>
      <c r="F27"/>
      <c r="G27" s="164"/>
      <c r="H27" s="165"/>
      <c r="I27" s="166"/>
      <c r="J27"/>
      <c r="K27" s="164"/>
      <c r="L27" s="165"/>
      <c r="M27" s="166"/>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63" t="s">
        <v>153</v>
      </c>
      <c r="C28" s="165"/>
      <c r="D28" s="164"/>
      <c r="E28" s="167"/>
      <c r="F28"/>
      <c r="G28" s="165"/>
      <c r="H28" s="164"/>
      <c r="I28" s="167"/>
      <c r="J28"/>
      <c r="K28" s="165"/>
      <c r="L28" s="164"/>
      <c r="M28" s="167"/>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63" t="s">
        <v>154</v>
      </c>
      <c r="C29" s="164"/>
      <c r="D29" s="164"/>
      <c r="E29" s="167"/>
      <c r="F29"/>
      <c r="G29" s="164"/>
      <c r="H29" s="164"/>
      <c r="I29" s="167"/>
      <c r="J29"/>
      <c r="K29" s="164"/>
      <c r="L29" s="164"/>
      <c r="M29" s="167"/>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35" t="s">
        <v>155</v>
      </c>
      <c r="C30" s="128">
        <f>SUM(C26:C29)</f>
        <v>0</v>
      </c>
      <c r="D30" s="128">
        <f>SUM(D26:D29)</f>
        <v>0</v>
      </c>
      <c r="E30" s="128">
        <f>SUM(C30:D30)</f>
        <v>0</v>
      </c>
      <c r="F30"/>
      <c r="G30" s="128">
        <f>SUM(G26:G29)</f>
        <v>0</v>
      </c>
      <c r="H30" s="128">
        <f>SUM(H26:H29)</f>
        <v>0</v>
      </c>
      <c r="I30" s="128">
        <f>SUM(G30:H30)</f>
        <v>0</v>
      </c>
      <c r="J30"/>
      <c r="K30" s="128">
        <f>SUM(K26:K29)</f>
        <v>0</v>
      </c>
      <c r="L30" s="128">
        <f>SUM(L26:L29)</f>
        <v>0</v>
      </c>
      <c r="M30" s="128">
        <f>SUM(K30:L30)</f>
        <v>0</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35" t="s">
        <v>284</v>
      </c>
      <c r="C31" s="127"/>
      <c r="D31" s="127"/>
      <c r="E31" s="128">
        <f>SUM(C31:D31)</f>
        <v>0</v>
      </c>
      <c r="F31"/>
      <c r="G31" s="127"/>
      <c r="H31" s="127"/>
      <c r="I31" s="128">
        <f>SUM(G31:H31)</f>
        <v>0</v>
      </c>
      <c r="J31"/>
      <c r="K31" s="127"/>
      <c r="L31" s="127"/>
      <c r="M31" s="128">
        <f>SUM(K31:L31)</f>
        <v>0</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68" t="s">
        <v>285</v>
      </c>
      <c r="C32" s="164"/>
      <c r="D32" s="164"/>
      <c r="E32" s="128">
        <f>SUM(C32:D32)</f>
        <v>0</v>
      </c>
      <c r="F32"/>
      <c r="G32" s="164"/>
      <c r="H32" s="164"/>
      <c r="I32" s="128">
        <f>SUM(G32:H32)</f>
        <v>0</v>
      </c>
      <c r="J32"/>
      <c r="K32" s="164"/>
      <c r="L32" s="164"/>
      <c r="M32" s="128">
        <f>SUM(K32:L32)</f>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68" t="s">
        <v>286</v>
      </c>
      <c r="C33" s="164"/>
      <c r="D33" s="164"/>
      <c r="E33" s="128">
        <f>SUM(C33:D33)</f>
        <v>0</v>
      </c>
      <c r="F33"/>
      <c r="G33" s="164"/>
      <c r="H33" s="164"/>
      <c r="I33" s="128">
        <f>SUM(G33:H33)</f>
        <v>0</v>
      </c>
      <c r="J33"/>
      <c r="K33" s="164"/>
      <c r="L33" s="164"/>
      <c r="M33" s="128">
        <f>SUM(K33:L33)</f>
        <v>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thickBot="1">
      <c r="A34" s="169" t="s">
        <v>81</v>
      </c>
      <c r="C34" s="170">
        <f>C25+C30+C31+C32+C33</f>
        <v>0</v>
      </c>
      <c r="D34" s="170">
        <f>D25+D30+D31+D32+D33</f>
        <v>0</v>
      </c>
      <c r="E34" s="128">
        <f>SUM(C34:D34)</f>
        <v>0</v>
      </c>
      <c r="F34"/>
      <c r="G34" s="170">
        <f>G25+G30+G31+G32+G33</f>
        <v>0</v>
      </c>
      <c r="H34" s="170">
        <f>H25+H30+H31+H32+H33</f>
        <v>0</v>
      </c>
      <c r="I34" s="128">
        <f>SUM(G34:H34)</f>
        <v>0</v>
      </c>
      <c r="J34"/>
      <c r="K34" s="170">
        <f>K25+K30+K31+K32+K33</f>
        <v>0</v>
      </c>
      <c r="L34" s="170">
        <f>L25+L30+L31+L32+L33</f>
        <v>0</v>
      </c>
      <c r="M34" s="128">
        <f>SUM(K34:L34)</f>
        <v>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5" thickBot="1">
      <c r="A35" s="171" t="s">
        <v>230</v>
      </c>
      <c r="C35" s="172">
        <f>C23+C34+C17</f>
        <v>0</v>
      </c>
      <c r="D35" s="149">
        <f>D23+D34+D17</f>
        <v>0</v>
      </c>
      <c r="E35" s="173">
        <f>E17+E34</f>
        <v>0</v>
      </c>
      <c r="F35"/>
      <c r="G35" s="172">
        <f>G23+G34+G17</f>
        <v>0</v>
      </c>
      <c r="H35" s="149">
        <f>H23+H34+H17</f>
        <v>0</v>
      </c>
      <c r="I35" s="173">
        <f>I17+I34</f>
        <v>0</v>
      </c>
      <c r="J35"/>
      <c r="K35" s="172">
        <f>K23+K34+K17</f>
        <v>0</v>
      </c>
      <c r="L35" s="149">
        <f>L23+L34+L17</f>
        <v>0</v>
      </c>
      <c r="M35" s="173">
        <f>M17+M34</f>
        <v>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75" customHeight="1">
      <c r="A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123" t="s">
        <v>231</v>
      </c>
      <c r="C37" s="131"/>
      <c r="D37" s="132"/>
      <c r="E37" s="133"/>
      <c r="F37"/>
      <c r="G37" s="131"/>
      <c r="H37" s="132"/>
      <c r="I37" s="133"/>
      <c r="J37"/>
      <c r="K37" s="131"/>
      <c r="L37" s="132"/>
      <c r="M37" s="13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51" t="s">
        <v>160</v>
      </c>
      <c r="C38" s="127"/>
      <c r="D38" s="127"/>
      <c r="E38" s="128"/>
      <c r="F38"/>
      <c r="G38" s="127"/>
      <c r="H38" s="127"/>
      <c r="I38" s="128"/>
      <c r="J38"/>
      <c r="K38" s="127"/>
      <c r="L38" s="127"/>
      <c r="M38" s="12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s="135" t="s">
        <v>287</v>
      </c>
      <c r="C39" s="160"/>
      <c r="D39" s="161"/>
      <c r="E39" s="162"/>
      <c r="F39"/>
      <c r="G39" s="160"/>
      <c r="H39" s="161"/>
      <c r="I39" s="162"/>
      <c r="J39"/>
      <c r="K39" s="160"/>
      <c r="L39" s="161"/>
      <c r="M39" s="162"/>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13" s="174" customFormat="1" ht="12.75">
      <c r="A40" s="163" t="s">
        <v>162</v>
      </c>
      <c r="C40" s="127"/>
      <c r="D40" s="165"/>
      <c r="E40" s="166"/>
      <c r="G40" s="127"/>
      <c r="H40" s="165"/>
      <c r="I40" s="166"/>
      <c r="K40" s="127"/>
      <c r="L40" s="165"/>
      <c r="M40" s="166"/>
    </row>
    <row r="41" spans="1:13" ht="12.75">
      <c r="A41" s="163" t="s">
        <v>163</v>
      </c>
      <c r="B41" s="174"/>
      <c r="C41" s="127"/>
      <c r="D41" s="175"/>
      <c r="E41" s="176"/>
      <c r="G41" s="127"/>
      <c r="H41" s="175"/>
      <c r="I41" s="176"/>
      <c r="K41" s="127"/>
      <c r="L41" s="175"/>
      <c r="M41" s="176"/>
    </row>
    <row r="42" spans="1:13" ht="12.75">
      <c r="A42" s="163" t="s">
        <v>164</v>
      </c>
      <c r="B42" s="174"/>
      <c r="C42" s="127"/>
      <c r="D42" s="175"/>
      <c r="E42" s="176"/>
      <c r="G42" s="127"/>
      <c r="H42" s="175"/>
      <c r="I42" s="176"/>
      <c r="K42" s="127"/>
      <c r="L42" s="175"/>
      <c r="M42" s="176"/>
    </row>
    <row r="43" spans="1:13" ht="12.75">
      <c r="A43" s="163" t="s">
        <v>153</v>
      </c>
      <c r="B43" s="174"/>
      <c r="C43" s="165"/>
      <c r="D43" s="164"/>
      <c r="E43" s="167"/>
      <c r="G43" s="165"/>
      <c r="H43" s="164"/>
      <c r="I43" s="167"/>
      <c r="K43" s="165"/>
      <c r="L43" s="164"/>
      <c r="M43" s="167"/>
    </row>
    <row r="44" spans="1:13" ht="12.75">
      <c r="A44" s="135" t="s">
        <v>165</v>
      </c>
      <c r="C44" s="128">
        <f>SUM(C40:C43)</f>
        <v>0</v>
      </c>
      <c r="D44" s="128">
        <f>SUM(D40:D43)</f>
        <v>0</v>
      </c>
      <c r="E44" s="128">
        <f aca="true" t="shared" si="3" ref="E44:E50">SUM(C44:D44)</f>
        <v>0</v>
      </c>
      <c r="G44" s="128">
        <f>SUM(G40:G43)</f>
        <v>0</v>
      </c>
      <c r="H44" s="128">
        <f>SUM(H40:H43)</f>
        <v>0</v>
      </c>
      <c r="I44" s="128">
        <f aca="true" t="shared" si="4" ref="I44:I50">SUM(G44:H44)</f>
        <v>0</v>
      </c>
      <c r="K44" s="128">
        <f>SUM(K40:K43)</f>
        <v>0</v>
      </c>
      <c r="L44" s="128">
        <f>SUM(L40:L43)</f>
        <v>0</v>
      </c>
      <c r="M44" s="128">
        <f aca="true" t="shared" si="5" ref="M44:M50">SUM(K44:L44)</f>
        <v>0</v>
      </c>
    </row>
    <row r="45" spans="1:13" ht="12.75">
      <c r="A45" s="51" t="s">
        <v>288</v>
      </c>
      <c r="C45" s="127"/>
      <c r="D45" s="127"/>
      <c r="E45" s="128">
        <f t="shared" si="3"/>
        <v>0</v>
      </c>
      <c r="G45" s="127"/>
      <c r="H45" s="127"/>
      <c r="I45" s="128">
        <f t="shared" si="4"/>
        <v>0</v>
      </c>
      <c r="K45" s="127"/>
      <c r="L45" s="127"/>
      <c r="M45" s="128">
        <f t="shared" si="5"/>
        <v>0</v>
      </c>
    </row>
    <row r="46" spans="1:13" ht="12.75">
      <c r="A46" s="51" t="s">
        <v>304</v>
      </c>
      <c r="C46" s="127"/>
      <c r="D46" s="127"/>
      <c r="E46" s="128">
        <f t="shared" si="3"/>
        <v>0</v>
      </c>
      <c r="G46" s="127"/>
      <c r="H46" s="127"/>
      <c r="I46" s="128">
        <f t="shared" si="4"/>
        <v>0</v>
      </c>
      <c r="K46" s="127"/>
      <c r="L46" s="127"/>
      <c r="M46" s="128">
        <f t="shared" si="5"/>
        <v>0</v>
      </c>
    </row>
    <row r="47" spans="1:13" ht="12.75">
      <c r="A47" s="168" t="s">
        <v>305</v>
      </c>
      <c r="C47" s="127"/>
      <c r="D47" s="127"/>
      <c r="E47" s="128">
        <f t="shared" si="3"/>
        <v>0</v>
      </c>
      <c r="G47" s="127"/>
      <c r="H47" s="127"/>
      <c r="I47" s="128">
        <f t="shared" si="4"/>
        <v>0</v>
      </c>
      <c r="K47" s="127"/>
      <c r="L47" s="127"/>
      <c r="M47" s="128">
        <f t="shared" si="5"/>
        <v>0</v>
      </c>
    </row>
    <row r="48" spans="1:13" ht="12.75">
      <c r="A48" s="168" t="s">
        <v>306</v>
      </c>
      <c r="C48" s="127"/>
      <c r="D48" s="127"/>
      <c r="E48" s="128">
        <f t="shared" si="3"/>
        <v>0</v>
      </c>
      <c r="G48" s="127"/>
      <c r="H48" s="127"/>
      <c r="I48" s="128">
        <f t="shared" si="4"/>
        <v>0</v>
      </c>
      <c r="K48" s="127"/>
      <c r="L48" s="127"/>
      <c r="M48" s="128">
        <f t="shared" si="5"/>
        <v>0</v>
      </c>
    </row>
    <row r="49" spans="1:13" ht="13.5" thickBot="1">
      <c r="A49" s="168" t="s">
        <v>307</v>
      </c>
      <c r="C49" s="127"/>
      <c r="D49" s="127"/>
      <c r="E49" s="128">
        <f t="shared" si="3"/>
        <v>0</v>
      </c>
      <c r="G49" s="127"/>
      <c r="H49" s="127"/>
      <c r="I49" s="128">
        <f t="shared" si="4"/>
        <v>0</v>
      </c>
      <c r="K49" s="127"/>
      <c r="L49" s="127"/>
      <c r="M49" s="128">
        <f t="shared" si="5"/>
        <v>0</v>
      </c>
    </row>
    <row r="50" spans="1:13" ht="13.5" thickBot="1">
      <c r="A50" s="74" t="s">
        <v>170</v>
      </c>
      <c r="C50" s="172">
        <f>C38+SUM(C44:C49)</f>
        <v>0</v>
      </c>
      <c r="D50" s="149">
        <f>D38+SUM(D44:D49)</f>
        <v>0</v>
      </c>
      <c r="E50" s="173">
        <f t="shared" si="3"/>
        <v>0</v>
      </c>
      <c r="G50" s="172">
        <f>G38+SUM(G44:G49)</f>
        <v>0</v>
      </c>
      <c r="H50" s="149">
        <f>H38+SUM(H44:H49)</f>
        <v>0</v>
      </c>
      <c r="I50" s="173">
        <f t="shared" si="4"/>
        <v>0</v>
      </c>
      <c r="K50" s="172">
        <f>K38+SUM(K44:K49)</f>
        <v>0</v>
      </c>
      <c r="L50" s="149">
        <f>L38+SUM(L44:L49)</f>
        <v>0</v>
      </c>
      <c r="M50" s="173">
        <f t="shared" si="5"/>
        <v>0</v>
      </c>
    </row>
    <row r="51" spans="1:13" ht="3.75" customHeight="1">
      <c r="A51"/>
      <c r="C51"/>
      <c r="D51"/>
      <c r="E51"/>
      <c r="G51"/>
      <c r="H51"/>
      <c r="I51"/>
      <c r="K51"/>
      <c r="L51"/>
      <c r="M51"/>
    </row>
    <row r="52" spans="1:13" ht="12.75">
      <c r="A52" s="123" t="s">
        <v>232</v>
      </c>
      <c r="C52" s="131"/>
      <c r="D52" s="132"/>
      <c r="E52" s="133"/>
      <c r="G52" s="131"/>
      <c r="H52" s="132"/>
      <c r="I52" s="133"/>
      <c r="K52" s="131"/>
      <c r="L52" s="132"/>
      <c r="M52" s="133"/>
    </row>
    <row r="53" spans="1:13" ht="12.75">
      <c r="A53" s="51" t="s">
        <v>172</v>
      </c>
      <c r="C53" s="282"/>
      <c r="D53" s="282"/>
      <c r="E53" s="177"/>
      <c r="G53" s="127"/>
      <c r="H53" s="127"/>
      <c r="I53" s="177"/>
      <c r="K53" s="127"/>
      <c r="L53" s="127"/>
      <c r="M53" s="177"/>
    </row>
    <row r="54" spans="1:13" ht="12.75">
      <c r="A54" s="51" t="s">
        <v>173</v>
      </c>
      <c r="C54" s="282"/>
      <c r="D54" s="282"/>
      <c r="E54" s="178"/>
      <c r="G54" s="127"/>
      <c r="H54" s="127"/>
      <c r="I54" s="178"/>
      <c r="K54" s="127"/>
      <c r="L54" s="127"/>
      <c r="M54" s="178"/>
    </row>
    <row r="55" spans="1:13" ht="12.75">
      <c r="A55" s="51" t="s">
        <v>174</v>
      </c>
      <c r="C55" s="282"/>
      <c r="D55" s="282"/>
      <c r="E55" s="179"/>
      <c r="G55" s="127"/>
      <c r="H55" s="127"/>
      <c r="I55" s="179"/>
      <c r="K55" s="127"/>
      <c r="L55" s="127"/>
      <c r="M55" s="179"/>
    </row>
    <row r="56" spans="1:13" ht="3.75" customHeight="1">
      <c r="A56"/>
      <c r="C56"/>
      <c r="D56"/>
      <c r="E56"/>
      <c r="G56"/>
      <c r="H56"/>
      <c r="I56"/>
      <c r="K56"/>
      <c r="L56"/>
      <c r="M56"/>
    </row>
    <row r="57" spans="1:13" ht="13.5" thickBot="1">
      <c r="A57" s="180" t="s">
        <v>175</v>
      </c>
      <c r="C57" s="181"/>
      <c r="D57" s="182"/>
      <c r="E57" s="183"/>
      <c r="G57" s="181"/>
      <c r="H57" s="182"/>
      <c r="I57" s="183"/>
      <c r="K57" s="181"/>
      <c r="L57" s="182"/>
      <c r="M57" s="183"/>
    </row>
    <row r="58" spans="1:13" ht="13.5" thickBot="1">
      <c r="A58" s="74" t="s">
        <v>176</v>
      </c>
      <c r="C58" s="172">
        <f>C50-C35-C53-C54+C55</f>
        <v>0</v>
      </c>
      <c r="D58" s="149">
        <f>D50-D35+C53+C54-C55</f>
        <v>0</v>
      </c>
      <c r="E58" s="173">
        <f>SUM(C58:D58)</f>
        <v>0</v>
      </c>
      <c r="G58" s="172">
        <f>G50-G35-G53-G54+G55</f>
        <v>0</v>
      </c>
      <c r="H58" s="149">
        <f>H50-H35+G53+G54-G55</f>
        <v>0</v>
      </c>
      <c r="I58" s="173">
        <f>SUM(G58:H58)</f>
        <v>0</v>
      </c>
      <c r="K58" s="172">
        <f>K50-K35-K53-K54+K55</f>
        <v>0</v>
      </c>
      <c r="L58" s="149">
        <f>L50-L35+K53+K54-K55</f>
        <v>0</v>
      </c>
      <c r="M58" s="173">
        <f>SUM(K58:L58)</f>
        <v>0</v>
      </c>
    </row>
    <row r="59" spans="1:5" ht="12.75">
      <c r="A59" s="114"/>
      <c r="C59"/>
      <c r="D59"/>
      <c r="E59"/>
    </row>
    <row r="60" spans="1:5" ht="12.75">
      <c r="A60" s="114" t="s">
        <v>46</v>
      </c>
      <c r="C60"/>
      <c r="D60"/>
      <c r="E60"/>
    </row>
    <row r="61" spans="1:5" ht="13.5" customHeight="1">
      <c r="A61" s="308" t="s">
        <v>96</v>
      </c>
      <c r="B61" s="308"/>
      <c r="C61" s="308"/>
      <c r="D61" s="308"/>
      <c r="E61" s="308"/>
    </row>
    <row r="62" spans="1:5" ht="13.5" customHeight="1">
      <c r="A62" s="2" t="s">
        <v>97</v>
      </c>
      <c r="B62" s="115"/>
      <c r="C62" s="115"/>
      <c r="D62" s="115"/>
      <c r="E62" s="115"/>
    </row>
    <row r="63" spans="1:5" ht="11.25" customHeight="1">
      <c r="A63" s="2" t="s">
        <v>326</v>
      </c>
      <c r="B63" s="115"/>
      <c r="C63" s="115"/>
      <c r="D63" s="115"/>
      <c r="E63" s="115"/>
    </row>
    <row r="64" spans="1:5" ht="25.5" customHeight="1">
      <c r="A64" s="308" t="s">
        <v>281</v>
      </c>
      <c r="B64" s="308"/>
      <c r="C64" s="308"/>
      <c r="D64" s="308"/>
      <c r="E64" s="308"/>
    </row>
    <row r="65" spans="1:5" ht="13.5" customHeight="1">
      <c r="A65" s="308" t="s">
        <v>293</v>
      </c>
      <c r="B65" s="308"/>
      <c r="C65" s="308"/>
      <c r="D65" s="308"/>
      <c r="E65" s="308"/>
    </row>
    <row r="66" spans="1:5" ht="13.5" customHeight="1">
      <c r="A66" s="308" t="s">
        <v>294</v>
      </c>
      <c r="B66" s="308"/>
      <c r="C66" s="308"/>
      <c r="D66" s="308"/>
      <c r="E66" s="308"/>
    </row>
    <row r="67" spans="1:5" ht="25.5" customHeight="1">
      <c r="A67" s="308" t="s">
        <v>295</v>
      </c>
      <c r="B67" s="308"/>
      <c r="C67" s="308"/>
      <c r="D67" s="308"/>
      <c r="E67" s="308"/>
    </row>
    <row r="68" spans="1:5" ht="25.5" customHeight="1">
      <c r="A68" s="308" t="s">
        <v>296</v>
      </c>
      <c r="B68" s="308"/>
      <c r="C68" s="308"/>
      <c r="D68" s="308"/>
      <c r="E68" s="308"/>
    </row>
    <row r="69" spans="1:5" ht="25.5" customHeight="1">
      <c r="A69" s="308" t="s">
        <v>297</v>
      </c>
      <c r="B69" s="308"/>
      <c r="C69" s="308"/>
      <c r="D69" s="308"/>
      <c r="E69" s="308"/>
    </row>
    <row r="70" spans="1:5" ht="13.5" customHeight="1">
      <c r="A70" s="308" t="s">
        <v>298</v>
      </c>
      <c r="B70" s="308"/>
      <c r="C70" s="308"/>
      <c r="D70" s="308"/>
      <c r="E70" s="308"/>
    </row>
    <row r="71" spans="1:5" ht="13.5" customHeight="1">
      <c r="A71" s="308" t="s">
        <v>299</v>
      </c>
      <c r="B71" s="308"/>
      <c r="C71" s="308"/>
      <c r="D71" s="308"/>
      <c r="E71" s="308"/>
    </row>
    <row r="72" spans="1:5" ht="13.5" customHeight="1">
      <c r="A72" s="308" t="s">
        <v>300</v>
      </c>
      <c r="B72" s="308"/>
      <c r="C72" s="308"/>
      <c r="D72" s="308"/>
      <c r="E72" s="308"/>
    </row>
    <row r="73" spans="1:5" ht="25.5" customHeight="1">
      <c r="A73" s="308" t="s">
        <v>301</v>
      </c>
      <c r="B73" s="308"/>
      <c r="C73" s="308"/>
      <c r="D73" s="308"/>
      <c r="E73" s="308"/>
    </row>
    <row r="74" spans="1:5" ht="25.5" customHeight="1">
      <c r="A74" s="308" t="s">
        <v>302</v>
      </c>
      <c r="B74" s="308"/>
      <c r="C74" s="308"/>
      <c r="D74" s="308"/>
      <c r="E74" s="308"/>
    </row>
    <row r="75" spans="1:5" ht="25.5" customHeight="1">
      <c r="A75" s="308" t="s">
        <v>303</v>
      </c>
      <c r="B75" s="308"/>
      <c r="C75" s="308"/>
      <c r="D75" s="308"/>
      <c r="E75" s="308"/>
    </row>
    <row r="76" spans="1:5" ht="13.5" thickBot="1">
      <c r="A76"/>
      <c r="C76"/>
      <c r="D76"/>
      <c r="E76"/>
    </row>
    <row r="77" spans="1:5" ht="12.75">
      <c r="A77" s="184" t="s">
        <v>183</v>
      </c>
      <c r="B77" s="185"/>
      <c r="C77" s="186"/>
      <c r="D77" s="186"/>
      <c r="E77" s="186"/>
    </row>
    <row r="78" spans="1:5" ht="13.5" thickBot="1">
      <c r="A78" s="313"/>
      <c r="B78" s="313"/>
      <c r="C78" s="313"/>
      <c r="D78" s="313"/>
      <c r="E78" s="313"/>
    </row>
    <row r="79" spans="1:5" ht="13.5" thickBot="1">
      <c r="A79" s="313"/>
      <c r="B79" s="313"/>
      <c r="C79" s="313"/>
      <c r="D79" s="313"/>
      <c r="E79" s="313"/>
    </row>
    <row r="80" spans="1:5" ht="13.5" thickBot="1">
      <c r="A80" s="313"/>
      <c r="B80" s="313"/>
      <c r="C80" s="313"/>
      <c r="D80" s="313"/>
      <c r="E80" s="313"/>
    </row>
    <row r="81" spans="1:5" ht="13.5" thickBot="1">
      <c r="A81" s="313"/>
      <c r="B81" s="313"/>
      <c r="C81" s="313"/>
      <c r="D81" s="313"/>
      <c r="E81" s="313"/>
    </row>
    <row r="82" spans="1:5" ht="13.5" thickBot="1">
      <c r="A82" s="313"/>
      <c r="B82" s="313"/>
      <c r="C82" s="313"/>
      <c r="D82" s="313"/>
      <c r="E82" s="313"/>
    </row>
    <row r="83" spans="1:5" ht="13.5" thickBot="1">
      <c r="A83" s="313"/>
      <c r="B83" s="313"/>
      <c r="C83" s="313"/>
      <c r="D83" s="313"/>
      <c r="E83" s="313"/>
    </row>
  </sheetData>
  <sheetProtection selectLockedCells="1" selectUnlockedCells="1"/>
  <mergeCells count="20">
    <mergeCell ref="A74:E74"/>
    <mergeCell ref="A75:E75"/>
    <mergeCell ref="A78:E83"/>
    <mergeCell ref="A70:E70"/>
    <mergeCell ref="A71:E71"/>
    <mergeCell ref="A72:E72"/>
    <mergeCell ref="A73:E73"/>
    <mergeCell ref="A67:E67"/>
    <mergeCell ref="A68:E68"/>
    <mergeCell ref="A69:E69"/>
    <mergeCell ref="C55:D55"/>
    <mergeCell ref="A61:E61"/>
    <mergeCell ref="A64:E64"/>
    <mergeCell ref="A65:E65"/>
    <mergeCell ref="K3:M3"/>
    <mergeCell ref="A66:E66"/>
    <mergeCell ref="C4:E4"/>
    <mergeCell ref="C53:D53"/>
    <mergeCell ref="C54:D54"/>
    <mergeCell ref="C3:I3"/>
  </mergeCells>
  <conditionalFormatting sqref="A3">
    <cfRule type="cellIs" priority="1" dxfId="0" operator="equal" stopIfTrue="1">
      <formula>0</formula>
    </cfRule>
  </conditionalFormatting>
  <printOptions/>
  <pageMargins left="0.7083333333333334" right="0.7083333333333334" top="0.39375" bottom="0.3541666666666667" header="0.5118055555555555" footer="0.5118055555555555"/>
  <pageSetup fitToHeight="1" fitToWidth="1" horizontalDpi="300" verticalDpi="300"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Stanislas Reizine</dc:creator>
  <cp:keywords/>
  <dc:description/>
  <cp:lastModifiedBy>Estelle Chapalain</cp:lastModifiedBy>
  <cp:lastPrinted>2017-03-31T12:16:35Z</cp:lastPrinted>
  <dcterms:created xsi:type="dcterms:W3CDTF">2007-03-01T15:27:49Z</dcterms:created>
  <dcterms:modified xsi:type="dcterms:W3CDTF">2017-03-31T12:31:22Z</dcterms:modified>
  <cp:category/>
  <cp:version/>
  <cp:contentType/>
  <cp:contentStatus/>
  <cp:revision>72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MINEFI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